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810" windowWidth="15600" windowHeight="8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22" i="1" l="1"/>
  <c r="H22" i="1"/>
  <c r="O23" i="1" l="1"/>
  <c r="N23" i="1"/>
  <c r="E65" i="1"/>
  <c r="E61" i="1"/>
  <c r="I11" i="1"/>
  <c r="H11" i="1"/>
  <c r="F60" i="1"/>
  <c r="F22" i="1"/>
  <c r="F36" i="1"/>
  <c r="G36" i="1" l="1"/>
  <c r="K61" i="1" l="1"/>
  <c r="E37" i="1" l="1"/>
  <c r="E42" i="1"/>
  <c r="E47" i="1"/>
  <c r="E50" i="1"/>
  <c r="E54" i="1"/>
  <c r="G11" i="1" l="1"/>
  <c r="H36" i="1" l="1"/>
  <c r="E36" i="1"/>
  <c r="U23" i="1"/>
  <c r="T23" i="1"/>
  <c r="S23" i="1"/>
  <c r="R23" i="1"/>
  <c r="Q23" i="1"/>
  <c r="P23" i="1"/>
  <c r="L23" i="1"/>
  <c r="I23" i="1"/>
  <c r="H23" i="1"/>
  <c r="G23" i="1"/>
  <c r="F23" i="1"/>
  <c r="E23" i="1"/>
  <c r="P18" i="1"/>
  <c r="G18" i="1"/>
  <c r="G65" i="1" s="1"/>
  <c r="E18" i="1"/>
  <c r="U11" i="1"/>
  <c r="T11" i="1"/>
  <c r="S11" i="1"/>
  <c r="R11" i="1"/>
  <c r="Q11" i="1"/>
  <c r="P11" i="1"/>
  <c r="F11" i="1"/>
  <c r="E11" i="1"/>
</calcChain>
</file>

<file path=xl/sharedStrings.xml><?xml version="1.0" encoding="utf-8"?>
<sst xmlns="http://schemas.openxmlformats.org/spreadsheetml/2006/main" count="186" uniqueCount="159">
  <si>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</si>
  <si>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</si>
  <si>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</si>
  <si>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I курс</t>
  </si>
  <si>
    <t>III курс</t>
  </si>
  <si>
    <t>II курс</t>
  </si>
  <si>
    <t>IV курс</t>
  </si>
  <si>
    <t>Индекс</t>
  </si>
  <si>
    <t>ОГСЭ.00</t>
  </si>
  <si>
    <t>ОГСЭ.01</t>
  </si>
  <si>
    <t>Основы философии</t>
  </si>
  <si>
    <t>Общий гуманитарный и социально - экономический цикл</t>
  </si>
  <si>
    <t>История</t>
  </si>
  <si>
    <t>Физическая культура</t>
  </si>
  <si>
    <t>ОГСЭ.04</t>
  </si>
  <si>
    <t>ОГСЭ.03</t>
  </si>
  <si>
    <t>ОГСЭ.02</t>
  </si>
  <si>
    <t>ЕН.00</t>
  </si>
  <si>
    <t>Математический и общий естественнонаучный цикл</t>
  </si>
  <si>
    <t>Информатика</t>
  </si>
  <si>
    <t>ЕН.01</t>
  </si>
  <si>
    <t>ЕН.02</t>
  </si>
  <si>
    <t>П.00</t>
  </si>
  <si>
    <t>Профессиональный цикл</t>
  </si>
  <si>
    <t>Общепрофессиональные дисциплины</t>
  </si>
  <si>
    <t>ОП.00</t>
  </si>
  <si>
    <t>Техническая механика</t>
  </si>
  <si>
    <t>Безопасность жизнедеятельности</t>
  </si>
  <si>
    <t>МП.00</t>
  </si>
  <si>
    <t>Профессиональные модули</t>
  </si>
  <si>
    <t>МДК.01.01</t>
  </si>
  <si>
    <t>МДК.01.02</t>
  </si>
  <si>
    <t>УП.01</t>
  </si>
  <si>
    <t>ПП.01</t>
  </si>
  <si>
    <t>МДК.02.01</t>
  </si>
  <si>
    <t>МДК.02.02</t>
  </si>
  <si>
    <t>УП.02</t>
  </si>
  <si>
    <t>ПП.02</t>
  </si>
  <si>
    <t>МДК.03.01</t>
  </si>
  <si>
    <t>ПП.03</t>
  </si>
  <si>
    <t>МДК.04.01</t>
  </si>
  <si>
    <t>ПП.04</t>
  </si>
  <si>
    <t>ПМ.05</t>
  </si>
  <si>
    <t>Всего</t>
  </si>
  <si>
    <t>ПДП</t>
  </si>
  <si>
    <t>Преддипломная практика</t>
  </si>
  <si>
    <t>УП.05</t>
  </si>
  <si>
    <t>ПП.05</t>
  </si>
  <si>
    <t>Государственная итоговая аттестация</t>
  </si>
  <si>
    <t>ГИА</t>
  </si>
  <si>
    <t>ПМ.04</t>
  </si>
  <si>
    <t>МДК.05.01</t>
  </si>
  <si>
    <t>ЕН.03</t>
  </si>
  <si>
    <t>дисциплин и МДК</t>
  </si>
  <si>
    <t>учебной практики</t>
  </si>
  <si>
    <t>производствен.практики</t>
  </si>
  <si>
    <t>курсовых работ (проектов)</t>
  </si>
  <si>
    <t>Учебная практика</t>
  </si>
  <si>
    <t>Производственная практика</t>
  </si>
  <si>
    <t>ОП.01</t>
  </si>
  <si>
    <t>ОП.02</t>
  </si>
  <si>
    <t>ОП.03</t>
  </si>
  <si>
    <t>ОП.04</t>
  </si>
  <si>
    <t>ОП.05</t>
  </si>
  <si>
    <t>Экологические основы природопользования</t>
  </si>
  <si>
    <t>Экономика организации</t>
  </si>
  <si>
    <t>ОГСЭ. 05</t>
  </si>
  <si>
    <t>ОП.06</t>
  </si>
  <si>
    <t>ОП.07</t>
  </si>
  <si>
    <t>ОП.08</t>
  </si>
  <si>
    <t>Основы предпринимательской деятельности</t>
  </si>
  <si>
    <t>ОП.09</t>
  </si>
  <si>
    <t>Информационные технологии в профессиональной деятельности</t>
  </si>
  <si>
    <t>Правовое  обеспечение профессиональной деятельности</t>
  </si>
  <si>
    <t>ПМ.01</t>
  </si>
  <si>
    <t>ПМ.02</t>
  </si>
  <si>
    <t>ПМ.03</t>
  </si>
  <si>
    <t>Иностранный язык в профессиональной деятельности</t>
  </si>
  <si>
    <t>Психология общения</t>
  </si>
  <si>
    <t>Зачеты</t>
  </si>
  <si>
    <t>Экзамены</t>
  </si>
  <si>
    <t>Объем образовательной нагрузки</t>
  </si>
  <si>
    <t>Самостоятельная учебная работа</t>
  </si>
  <si>
    <t>Во взаимодействии с преподавателем</t>
  </si>
  <si>
    <t>Нагрузка на дисциплины и МДК</t>
  </si>
  <si>
    <t>всего учебных занятий</t>
  </si>
  <si>
    <t>в т.ч. по учебным дисциплинам и МДК</t>
  </si>
  <si>
    <t>Теоретическое обучение</t>
  </si>
  <si>
    <t>лаб.и практи. занятия</t>
  </si>
  <si>
    <t>По практике производственной и учебной</t>
  </si>
  <si>
    <t>Консультации</t>
  </si>
  <si>
    <t>Промежуточная аттестация</t>
  </si>
  <si>
    <t>Распределение учебной нагрузки по курсам и семестрам (час. в семестр)</t>
  </si>
  <si>
    <t>Самостоятельная работа</t>
  </si>
  <si>
    <t>Защита дипломного проекта (работы)</t>
  </si>
  <si>
    <t>Демонстрационный экзамен</t>
  </si>
  <si>
    <t>преддиплом.практики</t>
  </si>
  <si>
    <t xml:space="preserve">экзаменов </t>
  </si>
  <si>
    <t>Инжинерная графика</t>
  </si>
  <si>
    <t>ОП.10</t>
  </si>
  <si>
    <t>ОП.11</t>
  </si>
  <si>
    <t>Производственная практика (по профилю специальности)</t>
  </si>
  <si>
    <t xml:space="preserve"> -,Э,-,-,-,-,-,-,</t>
  </si>
  <si>
    <t xml:space="preserve"> -,-,ДЗ,-,-,-,-,-,</t>
  </si>
  <si>
    <t>ОП.12</t>
  </si>
  <si>
    <t>ОГСЭ.06</t>
  </si>
  <si>
    <t>Русский язык и культура речи</t>
  </si>
  <si>
    <t xml:space="preserve"> -,-,-,-,-,ДЗ,-,-,</t>
  </si>
  <si>
    <t xml:space="preserve"> -,-,-,-,-,-,-,ДЗ,</t>
  </si>
  <si>
    <t xml:space="preserve"> -,-,-,-,ДЗ,-,-,-,</t>
  </si>
  <si>
    <t xml:space="preserve"> -,-,-,ДЗ,-,-,-,-,</t>
  </si>
  <si>
    <t xml:space="preserve"> -,-,Э,-,-,-,-,-,</t>
  </si>
  <si>
    <t xml:space="preserve"> -,-,-,-,-,-,ДЗ,-,</t>
  </si>
  <si>
    <t xml:space="preserve"> -,-,-,-,Э,-,-,-,</t>
  </si>
  <si>
    <t xml:space="preserve"> -,-,-,-,-,-,Э,-,</t>
  </si>
  <si>
    <t xml:space="preserve"> -,-,-,-,-,-,Эм,-,</t>
  </si>
  <si>
    <t xml:space="preserve"> -, -,-,-,Эм,-,-,-</t>
  </si>
  <si>
    <t>Участие в проектировании зданий и сооружений</t>
  </si>
  <si>
    <t>Проектировавние зданий и сооружений</t>
  </si>
  <si>
    <t>Проект производства работ</t>
  </si>
  <si>
    <t>Выполнение технологических процессов на объекте капитального строительства</t>
  </si>
  <si>
    <t>Организация деятельности структурных подразделений при выполнении строительно - монтажных, в том числе отделочных работ, эксплуатации, ремонте и реконструкции зданий и сооружений</t>
  </si>
  <si>
    <t>Управление деятельности структурных подразделений при выполнении строительно - монтажныхв том числе отделочных работ, эксплуатации, ремонте и реконструкции зданий и сооружений</t>
  </si>
  <si>
    <t xml:space="preserve">Организация видов работ при эксплуатации и реконструкции зданий и сооружений </t>
  </si>
  <si>
    <t>Эксплуатация зданий</t>
  </si>
  <si>
    <t>МДК.04.02</t>
  </si>
  <si>
    <t>Реконструкция зданий</t>
  </si>
  <si>
    <t>Выполнение работ по  профессии 19727 "Штукатур"</t>
  </si>
  <si>
    <t>Технология штукатурных работ</t>
  </si>
  <si>
    <t>Основы электротехники</t>
  </si>
  <si>
    <t>Основы геодезии</t>
  </si>
  <si>
    <t>Строительные материалы и изделия</t>
  </si>
  <si>
    <t>Охрана труда</t>
  </si>
  <si>
    <t xml:space="preserve">Математика </t>
  </si>
  <si>
    <t>Организация технологических процессов  на объекте капитального строительства</t>
  </si>
  <si>
    <t>Учёт и контроль технологических процессов  на объекте капитального строительства</t>
  </si>
  <si>
    <t xml:space="preserve"> -,-,-,-,-,-,-,Э(к)</t>
  </si>
  <si>
    <t>Основы финансовой грамотности</t>
  </si>
  <si>
    <t>ВСЕГО</t>
  </si>
  <si>
    <t xml:space="preserve"> -,ДЗ,-,-,-,-,-,-</t>
  </si>
  <si>
    <t xml:space="preserve"> ДЗ,-,-,-,-,-,-,-</t>
  </si>
  <si>
    <t xml:space="preserve"> Э,-,-,-,-,-,-,-,</t>
  </si>
  <si>
    <t xml:space="preserve">1сем. </t>
  </si>
  <si>
    <t xml:space="preserve">2сем. </t>
  </si>
  <si>
    <t xml:space="preserve">3сем. </t>
  </si>
  <si>
    <t xml:space="preserve">4сем </t>
  </si>
  <si>
    <t xml:space="preserve">5сем  </t>
  </si>
  <si>
    <t xml:space="preserve">6сем </t>
  </si>
  <si>
    <t>7сем.</t>
  </si>
  <si>
    <t xml:space="preserve">8сем. </t>
  </si>
  <si>
    <t xml:space="preserve"> -,-,З,ДЗ,-,-,-,-,</t>
  </si>
  <si>
    <t xml:space="preserve"> -,-,-,-,-,-,-,-,</t>
  </si>
  <si>
    <t xml:space="preserve"> -,-,-,-,-,-,-,Э,</t>
  </si>
  <si>
    <t xml:space="preserve"> -,-,-,-,-,-,-,Эм,</t>
  </si>
  <si>
    <t>дифиринцированные зачетов</t>
  </si>
  <si>
    <r>
      <t xml:space="preserve">      Консультации на учебную группу всего 180    час.                                   </t>
    </r>
    <r>
      <rPr>
        <sz val="11"/>
        <color theme="1"/>
        <rFont val="Times New Roman"/>
        <family val="1"/>
        <charset val="204"/>
      </rPr>
      <t xml:space="preserve">                                  </t>
    </r>
    <r>
      <rPr>
        <b/>
        <sz val="11"/>
        <color theme="1"/>
        <rFont val="Times New Roman"/>
        <family val="1"/>
        <charset val="204"/>
      </rPr>
      <t xml:space="preserve">Государственная (итоговая) аттестация                                                                                                                                          1. Программа обучения по специальности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1.1  Дипломного проекта.                                                                                                                                                        Выполнение дипломного проекта с </t>
    </r>
    <r>
      <rPr>
        <u/>
        <sz val="11"/>
        <color theme="1"/>
        <rFont val="Times New Roman"/>
        <family val="1"/>
        <charset val="204"/>
      </rPr>
      <t xml:space="preserve">22.05. </t>
    </r>
    <r>
      <rPr>
        <sz val="11"/>
        <color theme="1"/>
        <rFont val="Times New Roman"/>
        <family val="1"/>
        <charset val="204"/>
      </rPr>
      <t xml:space="preserve"> по </t>
    </r>
    <r>
      <rPr>
        <u/>
        <sz val="11"/>
        <color theme="1"/>
        <rFont val="Times New Roman"/>
        <family val="1"/>
        <charset val="204"/>
      </rPr>
      <t xml:space="preserve">25.06. </t>
    </r>
    <r>
      <rPr>
        <sz val="11"/>
        <color theme="1"/>
        <rFont val="Times New Roman"/>
        <family val="1"/>
        <charset val="204"/>
      </rPr>
      <t xml:space="preserve">(всего 5 нед.)                                                                                                                                             Защита дипломного проекта с </t>
    </r>
    <r>
      <rPr>
        <u/>
        <sz val="11"/>
        <color theme="1"/>
        <rFont val="Times New Roman"/>
        <family val="1"/>
        <charset val="204"/>
      </rPr>
      <t>26.06.</t>
    </r>
    <r>
      <rPr>
        <sz val="11"/>
        <color theme="1"/>
        <rFont val="Times New Roman"/>
        <family val="1"/>
        <charset val="204"/>
      </rPr>
      <t xml:space="preserve"> по </t>
    </r>
    <r>
      <rPr>
        <u/>
        <sz val="11"/>
        <color theme="1"/>
        <rFont val="Times New Roman"/>
        <family val="1"/>
        <charset val="204"/>
      </rPr>
      <t xml:space="preserve">01.07. </t>
    </r>
    <r>
      <rPr>
        <sz val="11"/>
        <color theme="1"/>
        <rFont val="Times New Roman"/>
        <family val="1"/>
        <charset val="204"/>
      </rPr>
      <t xml:space="preserve">(всего1 нед)                                                                                                 Выполнение демонстрационного экзамена              </t>
    </r>
  </si>
  <si>
    <t xml:space="preserve"> -,-,-,Э,-,-,-,-,</t>
  </si>
  <si>
    <t xml:space="preserve"> -,-,-,-,-,Э,-,-,</t>
  </si>
  <si>
    <t>План учебного процесса по специальности 08.02.01  Строительство и эксплуатация зданий и сооружений на 2019 - 2023 уч.год (заочка)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</si>
</sst>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4" fillId="0" borderId="9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textRotation="87" wrapText="1"/>
    </xf>
    <xf numFmtId="0" fontId="2" fillId="0" borderId="9" xfId="0" applyFont="1" applyBorder="1" applyAlignment="1">
      <alignment horizontal="center" vertical="center" textRotation="87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4" fillId="0" borderId="2" xfId="0" applyFont="1" applyBorder="1"/>
    <xf numFmtId="0" fontId="4" fillId="0" borderId="4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textRotation="90" wrapText="1"/>
    </xf>
    <xf numFmtId="0" fontId="3" fillId="0" borderId="6" xfId="0" applyFont="1" applyBorder="1" applyAlignment="1">
      <alignment vertical="top" textRotation="90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6"/>
  <sheetViews>
    <sheetView tabSelected="1" topLeftCell="A4" zoomScale="89" zoomScaleNormal="89" workbookViewId="0">
      <selection activeCell="J65" sqref="J65"/>
    </sheetView>
  </sheetViews>
  <sheetFormatPr defaultRowHeight="15" x14ac:dyDescent="0.25"/>
  <cols>
    <col min="1" max="1" width="10.28515625" customWidth="1"/>
    <col min="2" max="2" width="37.5703125" customWidth="1"/>
    <col min="3" max="3" width="14.85546875" customWidth="1"/>
    <col min="4" max="4" width="13.7109375" customWidth="1"/>
    <col min="5" max="5" width="8.5703125" customWidth="1"/>
    <col min="6" max="6" width="7.5703125" customWidth="1"/>
    <col min="7" max="8" width="8.140625" customWidth="1"/>
    <col min="9" max="9" width="7.7109375" customWidth="1"/>
    <col min="10" max="11" width="5.5703125" customWidth="1"/>
    <col min="12" max="12" width="5.85546875" customWidth="1"/>
    <col min="13" max="13" width="5.42578125" customWidth="1"/>
    <col min="14" max="15" width="6.5703125" customWidth="1"/>
    <col min="16" max="16" width="6.85546875" customWidth="1"/>
    <col min="17" max="18" width="6.5703125" customWidth="1"/>
    <col min="19" max="19" width="6.28515625" customWidth="1"/>
    <col min="20" max="20" width="6.5703125" customWidth="1"/>
    <col min="21" max="21" width="6.7109375" customWidth="1"/>
  </cols>
  <sheetData>
    <row r="1" spans="1:21" x14ac:dyDescent="0.25">
      <c r="A1" s="124" t="s">
        <v>158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</row>
    <row r="2" spans="1:21" ht="23.25" customHeight="1" x14ac:dyDescent="0.2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9"/>
    </row>
    <row r="3" spans="1:21" ht="39" customHeight="1" thickBot="1" x14ac:dyDescent="0.3">
      <c r="A3" s="118" t="s">
        <v>7</v>
      </c>
      <c r="B3" s="132" t="s">
        <v>0</v>
      </c>
      <c r="C3" s="137" t="s">
        <v>1</v>
      </c>
      <c r="D3" s="138"/>
      <c r="E3" s="118" t="s">
        <v>81</v>
      </c>
      <c r="F3" s="93" t="s">
        <v>2</v>
      </c>
      <c r="G3" s="112"/>
      <c r="H3" s="112"/>
      <c r="I3" s="112"/>
      <c r="J3" s="112"/>
      <c r="K3" s="112"/>
      <c r="L3" s="112"/>
      <c r="M3" s="94"/>
      <c r="N3" s="97" t="s">
        <v>92</v>
      </c>
      <c r="O3" s="98"/>
      <c r="P3" s="98"/>
      <c r="Q3" s="98"/>
      <c r="R3" s="98"/>
      <c r="S3" s="98"/>
      <c r="T3" s="98"/>
      <c r="U3" s="99"/>
    </row>
    <row r="4" spans="1:21" ht="24" customHeight="1" x14ac:dyDescent="0.25">
      <c r="A4" s="119"/>
      <c r="B4" s="133"/>
      <c r="C4" s="118" t="s">
        <v>79</v>
      </c>
      <c r="D4" s="145" t="s">
        <v>80</v>
      </c>
      <c r="E4" s="119"/>
      <c r="F4" s="118" t="s">
        <v>82</v>
      </c>
      <c r="G4" s="93" t="s">
        <v>83</v>
      </c>
      <c r="H4" s="112"/>
      <c r="I4" s="112"/>
      <c r="J4" s="112"/>
      <c r="K4" s="112"/>
      <c r="L4" s="112"/>
      <c r="M4" s="112"/>
      <c r="N4" s="139" t="s">
        <v>3</v>
      </c>
      <c r="O4" s="140"/>
      <c r="P4" s="142" t="s">
        <v>5</v>
      </c>
      <c r="Q4" s="142"/>
      <c r="R4" s="139" t="s">
        <v>4</v>
      </c>
      <c r="S4" s="140"/>
      <c r="T4" s="142" t="s">
        <v>6</v>
      </c>
      <c r="U4" s="144"/>
    </row>
    <row r="5" spans="1:21" ht="22.5" customHeight="1" x14ac:dyDescent="0.25">
      <c r="A5" s="119"/>
      <c r="B5" s="133"/>
      <c r="C5" s="119"/>
      <c r="D5" s="146"/>
      <c r="E5" s="119"/>
      <c r="F5" s="119"/>
      <c r="G5" s="93" t="s">
        <v>84</v>
      </c>
      <c r="H5" s="112"/>
      <c r="I5" s="112"/>
      <c r="J5" s="94"/>
      <c r="K5" s="118" t="s">
        <v>89</v>
      </c>
      <c r="L5" s="118" t="s">
        <v>90</v>
      </c>
      <c r="M5" s="121" t="s">
        <v>91</v>
      </c>
      <c r="N5" s="141"/>
      <c r="O5" s="109"/>
      <c r="P5" s="143"/>
      <c r="Q5" s="143"/>
      <c r="R5" s="141"/>
      <c r="S5" s="109"/>
      <c r="T5" s="143"/>
      <c r="U5" s="92"/>
    </row>
    <row r="6" spans="1:21" ht="31.5" customHeight="1" x14ac:dyDescent="0.25">
      <c r="A6" s="119"/>
      <c r="B6" s="133"/>
      <c r="C6" s="119"/>
      <c r="D6" s="146"/>
      <c r="E6" s="119"/>
      <c r="F6" s="119"/>
      <c r="G6" s="113" t="s">
        <v>85</v>
      </c>
      <c r="H6" s="93" t="s">
        <v>86</v>
      </c>
      <c r="I6" s="112"/>
      <c r="J6" s="94"/>
      <c r="K6" s="119"/>
      <c r="L6" s="119"/>
      <c r="M6" s="122"/>
      <c r="N6" s="106" t="s">
        <v>142</v>
      </c>
      <c r="O6" s="108" t="s">
        <v>143</v>
      </c>
      <c r="P6" s="89" t="s">
        <v>144</v>
      </c>
      <c r="Q6" s="110" t="s">
        <v>145</v>
      </c>
      <c r="R6" s="106" t="s">
        <v>146</v>
      </c>
      <c r="S6" s="87" t="s">
        <v>147</v>
      </c>
      <c r="T6" s="89" t="s">
        <v>148</v>
      </c>
      <c r="U6" s="91" t="s">
        <v>149</v>
      </c>
    </row>
    <row r="7" spans="1:21" ht="31.5" customHeight="1" x14ac:dyDescent="0.25">
      <c r="A7" s="119"/>
      <c r="B7" s="133"/>
      <c r="C7" s="119"/>
      <c r="D7" s="146"/>
      <c r="E7" s="119"/>
      <c r="F7" s="119"/>
      <c r="G7" s="113"/>
      <c r="H7" s="135" t="s">
        <v>87</v>
      </c>
      <c r="I7" s="115" t="s">
        <v>88</v>
      </c>
      <c r="J7" s="118" t="s">
        <v>56</v>
      </c>
      <c r="K7" s="119"/>
      <c r="L7" s="119"/>
      <c r="M7" s="122"/>
      <c r="N7" s="106"/>
      <c r="O7" s="108"/>
      <c r="P7" s="89"/>
      <c r="Q7" s="110"/>
      <c r="R7" s="106"/>
      <c r="S7" s="87"/>
      <c r="T7" s="89"/>
      <c r="U7" s="91"/>
    </row>
    <row r="8" spans="1:21" ht="14.25" customHeight="1" x14ac:dyDescent="0.25">
      <c r="A8" s="119"/>
      <c r="B8" s="133"/>
      <c r="C8" s="119"/>
      <c r="D8" s="146"/>
      <c r="E8" s="119"/>
      <c r="F8" s="119"/>
      <c r="G8" s="113"/>
      <c r="H8" s="135"/>
      <c r="I8" s="116"/>
      <c r="J8" s="119"/>
      <c r="K8" s="119"/>
      <c r="L8" s="119"/>
      <c r="M8" s="122"/>
      <c r="N8" s="106"/>
      <c r="O8" s="108"/>
      <c r="P8" s="89"/>
      <c r="Q8" s="110"/>
      <c r="R8" s="106"/>
      <c r="S8" s="87"/>
      <c r="T8" s="89"/>
      <c r="U8" s="91"/>
    </row>
    <row r="9" spans="1:21" ht="84" customHeight="1" x14ac:dyDescent="0.25">
      <c r="A9" s="120"/>
      <c r="B9" s="134"/>
      <c r="C9" s="120"/>
      <c r="D9" s="147"/>
      <c r="E9" s="120"/>
      <c r="F9" s="120"/>
      <c r="G9" s="114"/>
      <c r="H9" s="136"/>
      <c r="I9" s="117"/>
      <c r="J9" s="120"/>
      <c r="K9" s="120"/>
      <c r="L9" s="120"/>
      <c r="M9" s="123"/>
      <c r="N9" s="107"/>
      <c r="O9" s="109"/>
      <c r="P9" s="90"/>
      <c r="Q9" s="111"/>
      <c r="R9" s="107"/>
      <c r="S9" s="88"/>
      <c r="T9" s="90"/>
      <c r="U9" s="92"/>
    </row>
    <row r="10" spans="1:21" ht="14.25" customHeight="1" thickBot="1" x14ac:dyDescent="0.3">
      <c r="A10" s="22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76">
        <v>7</v>
      </c>
      <c r="H10" s="23">
        <v>8</v>
      </c>
      <c r="I10" s="23">
        <v>9</v>
      </c>
      <c r="J10" s="23">
        <v>10</v>
      </c>
      <c r="K10" s="23">
        <v>11</v>
      </c>
      <c r="L10" s="16">
        <v>12</v>
      </c>
      <c r="M10" s="24">
        <v>13</v>
      </c>
      <c r="N10" s="25">
        <v>14</v>
      </c>
      <c r="O10" s="26">
        <v>15</v>
      </c>
      <c r="P10" s="27">
        <v>16</v>
      </c>
      <c r="Q10" s="24">
        <v>17</v>
      </c>
      <c r="R10" s="25">
        <v>18</v>
      </c>
      <c r="S10" s="26">
        <v>19</v>
      </c>
      <c r="T10" s="27">
        <v>20</v>
      </c>
      <c r="U10" s="28">
        <v>21</v>
      </c>
    </row>
    <row r="11" spans="1:21" ht="30.75" customHeight="1" x14ac:dyDescent="0.25">
      <c r="A11" s="35" t="s">
        <v>8</v>
      </c>
      <c r="B11" s="36" t="s">
        <v>11</v>
      </c>
      <c r="C11" s="21"/>
      <c r="D11" s="36"/>
      <c r="E11" s="16">
        <f>SUM(E12:E17)</f>
        <v>548</v>
      </c>
      <c r="F11" s="72">
        <f>SUM(F12:F17)</f>
        <v>480</v>
      </c>
      <c r="G11" s="77">
        <f>SUM(G12:G17)</f>
        <v>62</v>
      </c>
      <c r="H11" s="73">
        <f>SUM(H12:H17)</f>
        <v>26</v>
      </c>
      <c r="I11" s="29">
        <f>SUM(I12:I17)</f>
        <v>36</v>
      </c>
      <c r="J11" s="16">
        <v>0</v>
      </c>
      <c r="K11" s="16">
        <v>0</v>
      </c>
      <c r="L11" s="16">
        <v>0</v>
      </c>
      <c r="M11" s="24">
        <v>0</v>
      </c>
      <c r="N11" s="25">
        <v>0</v>
      </c>
      <c r="O11" s="26">
        <v>8</v>
      </c>
      <c r="P11" s="27">
        <f t="shared" ref="P11:U11" si="0">SUM(P12:P17)</f>
        <v>14</v>
      </c>
      <c r="Q11" s="24">
        <f t="shared" si="0"/>
        <v>6</v>
      </c>
      <c r="R11" s="25">
        <f t="shared" si="0"/>
        <v>12</v>
      </c>
      <c r="S11" s="26">
        <f t="shared" si="0"/>
        <v>4</v>
      </c>
      <c r="T11" s="27">
        <f t="shared" si="0"/>
        <v>4</v>
      </c>
      <c r="U11" s="28">
        <f t="shared" si="0"/>
        <v>14</v>
      </c>
    </row>
    <row r="12" spans="1:21" ht="16.5" customHeight="1" x14ac:dyDescent="0.25">
      <c r="A12" s="14" t="s">
        <v>9</v>
      </c>
      <c r="B12" s="37" t="s">
        <v>10</v>
      </c>
      <c r="C12" s="20" t="s">
        <v>109</v>
      </c>
      <c r="D12" s="37"/>
      <c r="E12" s="11">
        <v>48</v>
      </c>
      <c r="F12" s="31">
        <v>40</v>
      </c>
      <c r="G12" s="78">
        <v>8</v>
      </c>
      <c r="H12" s="17">
        <v>6</v>
      </c>
      <c r="I12" s="30">
        <v>2</v>
      </c>
      <c r="J12" s="30">
        <v>0</v>
      </c>
      <c r="K12" s="30">
        <v>0</v>
      </c>
      <c r="L12" s="30">
        <v>0</v>
      </c>
      <c r="M12" s="33">
        <v>0</v>
      </c>
      <c r="N12" s="65">
        <v>0</v>
      </c>
      <c r="O12" s="41">
        <v>0</v>
      </c>
      <c r="P12" s="17">
        <v>0</v>
      </c>
      <c r="Q12" s="31">
        <v>0</v>
      </c>
      <c r="R12" s="65">
        <v>8</v>
      </c>
      <c r="S12" s="41">
        <v>0</v>
      </c>
      <c r="T12" s="17">
        <v>0</v>
      </c>
      <c r="U12" s="34">
        <v>0</v>
      </c>
    </row>
    <row r="13" spans="1:21" ht="18.75" customHeight="1" x14ac:dyDescent="0.25">
      <c r="A13" s="14" t="s">
        <v>16</v>
      </c>
      <c r="B13" s="37" t="s">
        <v>12</v>
      </c>
      <c r="C13" s="20" t="s">
        <v>103</v>
      </c>
      <c r="D13" s="37"/>
      <c r="E13" s="11">
        <v>48</v>
      </c>
      <c r="F13" s="31">
        <v>40</v>
      </c>
      <c r="G13" s="78">
        <v>8</v>
      </c>
      <c r="H13" s="17">
        <v>6</v>
      </c>
      <c r="I13" s="30">
        <v>2</v>
      </c>
      <c r="J13" s="30">
        <v>0</v>
      </c>
      <c r="K13" s="30">
        <v>0</v>
      </c>
      <c r="L13" s="30">
        <v>0</v>
      </c>
      <c r="M13" s="33">
        <v>0</v>
      </c>
      <c r="N13" s="65">
        <v>0</v>
      </c>
      <c r="O13" s="41">
        <v>0</v>
      </c>
      <c r="P13" s="17">
        <v>8</v>
      </c>
      <c r="Q13" s="31">
        <v>0</v>
      </c>
      <c r="R13" s="65">
        <v>0</v>
      </c>
      <c r="S13" s="41">
        <v>0</v>
      </c>
      <c r="T13" s="17">
        <v>0</v>
      </c>
      <c r="U13" s="34">
        <v>0</v>
      </c>
    </row>
    <row r="14" spans="1:21" ht="31.5" customHeight="1" x14ac:dyDescent="0.25">
      <c r="A14" s="14" t="s">
        <v>15</v>
      </c>
      <c r="B14" s="37" t="s">
        <v>77</v>
      </c>
      <c r="C14" s="20" t="s">
        <v>108</v>
      </c>
      <c r="D14" s="37"/>
      <c r="E14" s="11">
        <v>174</v>
      </c>
      <c r="F14" s="31">
        <v>150</v>
      </c>
      <c r="G14" s="78">
        <v>24</v>
      </c>
      <c r="H14" s="17">
        <v>0</v>
      </c>
      <c r="I14" s="30">
        <v>24</v>
      </c>
      <c r="J14" s="30">
        <v>0</v>
      </c>
      <c r="K14" s="30">
        <v>0</v>
      </c>
      <c r="L14" s="30">
        <v>0</v>
      </c>
      <c r="M14" s="33">
        <v>0</v>
      </c>
      <c r="N14" s="65">
        <v>0</v>
      </c>
      <c r="O14" s="41">
        <v>0</v>
      </c>
      <c r="P14" s="17">
        <v>4</v>
      </c>
      <c r="Q14" s="31">
        <v>4</v>
      </c>
      <c r="R14" s="65">
        <v>4</v>
      </c>
      <c r="S14" s="41">
        <v>4</v>
      </c>
      <c r="T14" s="17">
        <v>4</v>
      </c>
      <c r="U14" s="34">
        <v>4</v>
      </c>
    </row>
    <row r="15" spans="1:21" ht="18" customHeight="1" x14ac:dyDescent="0.25">
      <c r="A15" s="14" t="s">
        <v>14</v>
      </c>
      <c r="B15" s="37" t="s">
        <v>13</v>
      </c>
      <c r="C15" s="20" t="s">
        <v>150</v>
      </c>
      <c r="D15" s="37"/>
      <c r="E15" s="11">
        <v>174</v>
      </c>
      <c r="F15" s="31">
        <v>164</v>
      </c>
      <c r="G15" s="78">
        <v>4</v>
      </c>
      <c r="H15" s="17">
        <v>0</v>
      </c>
      <c r="I15" s="30">
        <v>4</v>
      </c>
      <c r="J15" s="30">
        <v>0</v>
      </c>
      <c r="K15" s="30">
        <v>0</v>
      </c>
      <c r="L15" s="30">
        <v>0</v>
      </c>
      <c r="M15" s="33">
        <v>0</v>
      </c>
      <c r="N15" s="65">
        <v>0</v>
      </c>
      <c r="O15" s="41">
        <v>0</v>
      </c>
      <c r="P15" s="17">
        <v>2</v>
      </c>
      <c r="Q15" s="31">
        <v>2</v>
      </c>
      <c r="R15" s="65">
        <v>0</v>
      </c>
      <c r="S15" s="41">
        <v>0</v>
      </c>
      <c r="T15" s="17">
        <v>0</v>
      </c>
      <c r="U15" s="34">
        <v>0</v>
      </c>
    </row>
    <row r="16" spans="1:21" x14ac:dyDescent="0.25">
      <c r="A16" s="14" t="s">
        <v>66</v>
      </c>
      <c r="B16" s="37" t="s">
        <v>78</v>
      </c>
      <c r="C16" s="20" t="s">
        <v>108</v>
      </c>
      <c r="D16" s="37"/>
      <c r="E16" s="11">
        <v>48</v>
      </c>
      <c r="F16" s="31">
        <v>38</v>
      </c>
      <c r="G16" s="78">
        <v>10</v>
      </c>
      <c r="H16" s="17">
        <v>8</v>
      </c>
      <c r="I16" s="30">
        <v>2</v>
      </c>
      <c r="J16" s="30">
        <v>0</v>
      </c>
      <c r="K16" s="30">
        <v>0</v>
      </c>
      <c r="L16" s="30">
        <v>0</v>
      </c>
      <c r="M16" s="33">
        <v>0</v>
      </c>
      <c r="N16" s="65">
        <v>0</v>
      </c>
      <c r="O16" s="41">
        <v>0</v>
      </c>
      <c r="P16" s="32">
        <v>0</v>
      </c>
      <c r="Q16" s="33">
        <v>0</v>
      </c>
      <c r="R16" s="65">
        <v>0</v>
      </c>
      <c r="S16" s="41">
        <v>0</v>
      </c>
      <c r="T16" s="32">
        <v>0</v>
      </c>
      <c r="U16" s="34">
        <v>10</v>
      </c>
    </row>
    <row r="17" spans="1:22" x14ac:dyDescent="0.25">
      <c r="A17" s="15" t="s">
        <v>105</v>
      </c>
      <c r="B17" s="38" t="s">
        <v>106</v>
      </c>
      <c r="C17" s="20" t="s">
        <v>139</v>
      </c>
      <c r="D17" s="38"/>
      <c r="E17" s="12">
        <v>56</v>
      </c>
      <c r="F17" s="44">
        <v>48</v>
      </c>
      <c r="G17" s="79">
        <v>8</v>
      </c>
      <c r="H17" s="40">
        <v>6</v>
      </c>
      <c r="I17" s="39">
        <v>2</v>
      </c>
      <c r="J17" s="30">
        <v>0</v>
      </c>
      <c r="K17" s="30">
        <v>0</v>
      </c>
      <c r="L17" s="30">
        <v>0</v>
      </c>
      <c r="M17" s="33">
        <v>0</v>
      </c>
      <c r="N17" s="65">
        <v>0</v>
      </c>
      <c r="O17" s="41">
        <v>8</v>
      </c>
      <c r="P17" s="40">
        <v>0</v>
      </c>
      <c r="Q17" s="33">
        <v>0</v>
      </c>
      <c r="R17" s="65">
        <v>0</v>
      </c>
      <c r="S17" s="41">
        <v>0</v>
      </c>
      <c r="T17" s="32">
        <v>0</v>
      </c>
      <c r="U17" s="41">
        <v>0</v>
      </c>
    </row>
    <row r="18" spans="1:22" ht="28.5" x14ac:dyDescent="0.25">
      <c r="A18" s="35" t="s">
        <v>17</v>
      </c>
      <c r="B18" s="36" t="s">
        <v>18</v>
      </c>
      <c r="C18" s="21"/>
      <c r="D18" s="36"/>
      <c r="E18" s="16">
        <f>SUM(E19:E21)</f>
        <v>152</v>
      </c>
      <c r="F18" s="72">
        <v>116</v>
      </c>
      <c r="G18" s="80">
        <f>SUM(G19:G21)</f>
        <v>36</v>
      </c>
      <c r="H18" s="73">
        <v>14</v>
      </c>
      <c r="I18" s="29">
        <v>22</v>
      </c>
      <c r="J18" s="16">
        <v>0</v>
      </c>
      <c r="K18" s="16">
        <v>0</v>
      </c>
      <c r="L18" s="16">
        <v>0</v>
      </c>
      <c r="M18" s="24">
        <v>0</v>
      </c>
      <c r="N18" s="25">
        <v>28</v>
      </c>
      <c r="O18" s="26">
        <v>0</v>
      </c>
      <c r="P18" s="27">
        <f>SUM(P19:P21)</f>
        <v>0</v>
      </c>
      <c r="Q18" s="24">
        <v>0</v>
      </c>
      <c r="R18" s="25">
        <v>0</v>
      </c>
      <c r="S18" s="26">
        <v>8</v>
      </c>
      <c r="T18" s="27">
        <v>0</v>
      </c>
      <c r="U18" s="28">
        <v>0</v>
      </c>
    </row>
    <row r="19" spans="1:22" x14ac:dyDescent="0.25">
      <c r="A19" s="14" t="s">
        <v>20</v>
      </c>
      <c r="B19" s="20" t="s">
        <v>133</v>
      </c>
      <c r="C19" s="20" t="s">
        <v>140</v>
      </c>
      <c r="D19" s="37"/>
      <c r="E19" s="11">
        <v>58</v>
      </c>
      <c r="F19" s="31">
        <v>42</v>
      </c>
      <c r="G19" s="78">
        <v>16</v>
      </c>
      <c r="H19" s="17">
        <v>8</v>
      </c>
      <c r="I19" s="30">
        <v>8</v>
      </c>
      <c r="J19" s="30">
        <v>0</v>
      </c>
      <c r="K19" s="30">
        <v>0</v>
      </c>
      <c r="L19" s="30">
        <v>0</v>
      </c>
      <c r="M19" s="33">
        <v>0</v>
      </c>
      <c r="N19" s="65">
        <v>16</v>
      </c>
      <c r="O19" s="41">
        <v>0</v>
      </c>
      <c r="P19" s="17">
        <v>0</v>
      </c>
      <c r="Q19" s="31">
        <v>0</v>
      </c>
      <c r="R19" s="65">
        <v>0</v>
      </c>
      <c r="S19" s="41">
        <v>0</v>
      </c>
      <c r="T19" s="17">
        <v>0</v>
      </c>
      <c r="U19" s="34">
        <v>0</v>
      </c>
    </row>
    <row r="20" spans="1:22" x14ac:dyDescent="0.25">
      <c r="A20" s="14" t="s">
        <v>21</v>
      </c>
      <c r="B20" s="20" t="s">
        <v>19</v>
      </c>
      <c r="C20" s="20" t="s">
        <v>140</v>
      </c>
      <c r="D20" s="20"/>
      <c r="E20" s="11">
        <v>58</v>
      </c>
      <c r="F20" s="31">
        <v>46</v>
      </c>
      <c r="G20" s="78">
        <v>12</v>
      </c>
      <c r="H20" s="17">
        <v>0</v>
      </c>
      <c r="I20" s="30">
        <v>12</v>
      </c>
      <c r="J20" s="30">
        <v>0</v>
      </c>
      <c r="K20" s="30">
        <v>0</v>
      </c>
      <c r="L20" s="30">
        <v>0</v>
      </c>
      <c r="M20" s="33">
        <v>0</v>
      </c>
      <c r="N20" s="65">
        <v>12</v>
      </c>
      <c r="O20" s="41">
        <v>0</v>
      </c>
      <c r="P20" s="17">
        <v>0</v>
      </c>
      <c r="Q20" s="31">
        <v>0</v>
      </c>
      <c r="R20" s="65">
        <v>0</v>
      </c>
      <c r="S20" s="41">
        <v>0</v>
      </c>
      <c r="T20" s="17">
        <v>0</v>
      </c>
      <c r="U20" s="34">
        <v>0</v>
      </c>
    </row>
    <row r="21" spans="1:22" ht="30" x14ac:dyDescent="0.25">
      <c r="A21" s="14" t="s">
        <v>52</v>
      </c>
      <c r="B21" s="20" t="s">
        <v>64</v>
      </c>
      <c r="C21" s="20" t="s">
        <v>107</v>
      </c>
      <c r="D21" s="37"/>
      <c r="E21" s="11">
        <v>36</v>
      </c>
      <c r="F21" s="31">
        <v>28</v>
      </c>
      <c r="G21" s="78">
        <v>8</v>
      </c>
      <c r="H21" s="17">
        <v>6</v>
      </c>
      <c r="I21" s="30">
        <v>2</v>
      </c>
      <c r="J21" s="30">
        <v>0</v>
      </c>
      <c r="K21" s="30">
        <v>0</v>
      </c>
      <c r="L21" s="30">
        <v>0</v>
      </c>
      <c r="M21" s="33">
        <v>0</v>
      </c>
      <c r="N21" s="65">
        <v>0</v>
      </c>
      <c r="O21" s="41">
        <v>0</v>
      </c>
      <c r="P21" s="17">
        <v>0</v>
      </c>
      <c r="Q21" s="31">
        <v>0</v>
      </c>
      <c r="R21" s="65">
        <v>0</v>
      </c>
      <c r="S21" s="41">
        <v>8</v>
      </c>
      <c r="T21" s="17">
        <v>0</v>
      </c>
      <c r="U21" s="34">
        <v>0</v>
      </c>
      <c r="V21" s="18"/>
    </row>
    <row r="22" spans="1:22" ht="25.5" customHeight="1" x14ac:dyDescent="0.25">
      <c r="A22" s="35" t="s">
        <v>22</v>
      </c>
      <c r="B22" s="36" t="s">
        <v>23</v>
      </c>
      <c r="C22" s="36"/>
      <c r="D22" s="36"/>
      <c r="E22" s="16">
        <v>3188</v>
      </c>
      <c r="F22" s="72">
        <f>SUM(F23,F36)</f>
        <v>1850</v>
      </c>
      <c r="G22" s="80">
        <v>542</v>
      </c>
      <c r="H22" s="73">
        <f>SUM(H23,H36)</f>
        <v>264</v>
      </c>
      <c r="I22" s="29">
        <f>SUM(I23,I36)</f>
        <v>212</v>
      </c>
      <c r="J22" s="16">
        <v>60</v>
      </c>
      <c r="K22" s="16">
        <v>792</v>
      </c>
      <c r="L22" s="16">
        <v>102</v>
      </c>
      <c r="M22" s="24">
        <v>102</v>
      </c>
      <c r="N22" s="25">
        <v>54</v>
      </c>
      <c r="O22" s="26">
        <v>70</v>
      </c>
      <c r="P22" s="27">
        <v>66</v>
      </c>
      <c r="Q22" s="24">
        <v>74</v>
      </c>
      <c r="R22" s="25">
        <v>64</v>
      </c>
      <c r="S22" s="26">
        <v>72</v>
      </c>
      <c r="T22" s="27">
        <v>82</v>
      </c>
      <c r="U22" s="28">
        <v>60</v>
      </c>
    </row>
    <row r="23" spans="1:22" ht="15.75" customHeight="1" x14ac:dyDescent="0.25">
      <c r="A23" s="35" t="s">
        <v>25</v>
      </c>
      <c r="B23" s="36" t="s">
        <v>24</v>
      </c>
      <c r="C23" s="36"/>
      <c r="D23" s="36"/>
      <c r="E23" s="16">
        <f>SUM(E24:E35)</f>
        <v>935</v>
      </c>
      <c r="F23" s="72">
        <f>SUM(F24:F35)</f>
        <v>777</v>
      </c>
      <c r="G23" s="80">
        <f>SUM(G24:G35)</f>
        <v>158</v>
      </c>
      <c r="H23" s="73">
        <f>SUM(H24:H35)</f>
        <v>75</v>
      </c>
      <c r="I23" s="29">
        <f>SUM(I24:I35)</f>
        <v>83</v>
      </c>
      <c r="J23" s="16">
        <v>0</v>
      </c>
      <c r="K23" s="16">
        <v>0</v>
      </c>
      <c r="L23" s="16">
        <f>SUM(L24:L33)</f>
        <v>30</v>
      </c>
      <c r="M23" s="24">
        <v>30</v>
      </c>
      <c r="N23" s="25">
        <f>SUM(N24:N35)</f>
        <v>54</v>
      </c>
      <c r="O23" s="26">
        <f>SUM(O24:O35)</f>
        <v>40</v>
      </c>
      <c r="P23" s="27">
        <f t="shared" ref="P23:U23" si="1">SUM(P24:P35)</f>
        <v>12</v>
      </c>
      <c r="Q23" s="24">
        <f t="shared" si="1"/>
        <v>10</v>
      </c>
      <c r="R23" s="25">
        <f t="shared" si="1"/>
        <v>10</v>
      </c>
      <c r="S23" s="26">
        <f t="shared" si="1"/>
        <v>0</v>
      </c>
      <c r="T23" s="27">
        <f t="shared" si="1"/>
        <v>32</v>
      </c>
      <c r="U23" s="28">
        <f t="shared" si="1"/>
        <v>0</v>
      </c>
      <c r="V23" s="19"/>
    </row>
    <row r="24" spans="1:22" x14ac:dyDescent="0.25">
      <c r="A24" s="42" t="s">
        <v>59</v>
      </c>
      <c r="B24" s="20" t="s">
        <v>98</v>
      </c>
      <c r="C24" s="20"/>
      <c r="D24" s="20" t="s">
        <v>141</v>
      </c>
      <c r="E24" s="14">
        <v>142</v>
      </c>
      <c r="F24" s="31">
        <v>114</v>
      </c>
      <c r="G24" s="81">
        <v>28</v>
      </c>
      <c r="H24" s="17">
        <v>2</v>
      </c>
      <c r="I24" s="11">
        <v>26</v>
      </c>
      <c r="J24" s="11">
        <v>0</v>
      </c>
      <c r="K24" s="11">
        <v>0</v>
      </c>
      <c r="L24" s="11">
        <v>6</v>
      </c>
      <c r="M24" s="31">
        <v>6</v>
      </c>
      <c r="N24" s="65">
        <v>28</v>
      </c>
      <c r="O24" s="41">
        <v>0</v>
      </c>
      <c r="P24" s="17">
        <v>0</v>
      </c>
      <c r="Q24" s="31">
        <v>0</v>
      </c>
      <c r="R24" s="65">
        <v>0</v>
      </c>
      <c r="S24" s="41">
        <v>0</v>
      </c>
      <c r="T24" s="17">
        <v>0</v>
      </c>
      <c r="U24" s="34">
        <v>0</v>
      </c>
    </row>
    <row r="25" spans="1:22" x14ac:dyDescent="0.25">
      <c r="A25" s="42" t="s">
        <v>60</v>
      </c>
      <c r="B25" s="20" t="s">
        <v>26</v>
      </c>
      <c r="C25" s="42"/>
      <c r="D25" s="20" t="s">
        <v>102</v>
      </c>
      <c r="E25" s="14">
        <v>138</v>
      </c>
      <c r="F25" s="31">
        <v>110</v>
      </c>
      <c r="G25" s="81">
        <v>28</v>
      </c>
      <c r="H25" s="17">
        <v>14</v>
      </c>
      <c r="I25" s="11">
        <v>14</v>
      </c>
      <c r="J25" s="11">
        <v>0</v>
      </c>
      <c r="K25" s="11">
        <v>0</v>
      </c>
      <c r="L25" s="11">
        <v>6</v>
      </c>
      <c r="M25" s="31">
        <v>6</v>
      </c>
      <c r="N25" s="65">
        <v>0</v>
      </c>
      <c r="O25" s="41">
        <v>28</v>
      </c>
      <c r="P25" s="17">
        <v>0</v>
      </c>
      <c r="Q25" s="31">
        <v>0</v>
      </c>
      <c r="R25" s="65">
        <v>0</v>
      </c>
      <c r="S25" s="41">
        <v>0</v>
      </c>
      <c r="T25" s="17">
        <v>0</v>
      </c>
      <c r="U25" s="34">
        <v>0</v>
      </c>
    </row>
    <row r="26" spans="1:22" x14ac:dyDescent="0.25">
      <c r="A26" s="42" t="s">
        <v>61</v>
      </c>
      <c r="B26" s="20" t="s">
        <v>129</v>
      </c>
      <c r="C26" s="20"/>
      <c r="D26" s="20" t="s">
        <v>102</v>
      </c>
      <c r="E26" s="14">
        <v>62</v>
      </c>
      <c r="F26" s="31">
        <v>50</v>
      </c>
      <c r="G26" s="81">
        <v>12</v>
      </c>
      <c r="H26" s="17">
        <v>6</v>
      </c>
      <c r="I26" s="11">
        <v>6</v>
      </c>
      <c r="J26" s="11">
        <v>0</v>
      </c>
      <c r="K26" s="11">
        <v>0</v>
      </c>
      <c r="L26" s="11">
        <v>6</v>
      </c>
      <c r="M26" s="31">
        <v>6</v>
      </c>
      <c r="N26" s="65">
        <v>0</v>
      </c>
      <c r="O26" s="41">
        <v>12</v>
      </c>
      <c r="P26" s="17">
        <v>0</v>
      </c>
      <c r="Q26" s="31">
        <v>0</v>
      </c>
      <c r="R26" s="65">
        <v>0</v>
      </c>
      <c r="S26" s="41">
        <v>0</v>
      </c>
      <c r="T26" s="17">
        <v>0</v>
      </c>
      <c r="U26" s="34">
        <v>0</v>
      </c>
    </row>
    <row r="27" spans="1:22" ht="17.25" customHeight="1" x14ac:dyDescent="0.25">
      <c r="A27" s="42" t="s">
        <v>62</v>
      </c>
      <c r="B27" s="20" t="s">
        <v>130</v>
      </c>
      <c r="C27" s="20" t="s">
        <v>110</v>
      </c>
      <c r="D27" s="20"/>
      <c r="E27" s="14">
        <v>62</v>
      </c>
      <c r="F27" s="31">
        <v>52</v>
      </c>
      <c r="G27" s="81">
        <v>10</v>
      </c>
      <c r="H27" s="17">
        <v>5</v>
      </c>
      <c r="I27" s="11">
        <v>5</v>
      </c>
      <c r="J27" s="11">
        <v>0</v>
      </c>
      <c r="K27" s="11">
        <v>0</v>
      </c>
      <c r="L27" s="11">
        <v>0</v>
      </c>
      <c r="M27" s="31">
        <v>0</v>
      </c>
      <c r="N27" s="65">
        <v>0</v>
      </c>
      <c r="O27" s="41">
        <v>0</v>
      </c>
      <c r="P27" s="17">
        <v>0</v>
      </c>
      <c r="Q27" s="31">
        <v>10</v>
      </c>
      <c r="R27" s="65">
        <v>0</v>
      </c>
      <c r="S27" s="41">
        <v>0</v>
      </c>
      <c r="T27" s="17">
        <v>0</v>
      </c>
      <c r="U27" s="34">
        <v>0</v>
      </c>
    </row>
    <row r="28" spans="1:22" ht="33.75" customHeight="1" x14ac:dyDescent="0.25">
      <c r="A28" s="42" t="s">
        <v>63</v>
      </c>
      <c r="B28" s="20" t="s">
        <v>72</v>
      </c>
      <c r="C28" s="20" t="s">
        <v>109</v>
      </c>
      <c r="D28" s="37"/>
      <c r="E28" s="11">
        <v>81</v>
      </c>
      <c r="F28" s="31">
        <v>71</v>
      </c>
      <c r="G28" s="78">
        <v>10</v>
      </c>
      <c r="H28" s="17">
        <v>0</v>
      </c>
      <c r="I28" s="11">
        <v>10</v>
      </c>
      <c r="J28" s="11">
        <v>0</v>
      </c>
      <c r="K28" s="11">
        <v>0</v>
      </c>
      <c r="L28" s="11">
        <v>0</v>
      </c>
      <c r="M28" s="31">
        <v>0</v>
      </c>
      <c r="N28" s="65">
        <v>0</v>
      </c>
      <c r="O28" s="41">
        <v>0</v>
      </c>
      <c r="P28" s="17">
        <v>0</v>
      </c>
      <c r="Q28" s="31">
        <v>0</v>
      </c>
      <c r="R28" s="65">
        <v>10</v>
      </c>
      <c r="S28" s="41">
        <v>0</v>
      </c>
      <c r="T28" s="17">
        <v>0</v>
      </c>
      <c r="U28" s="34">
        <v>0</v>
      </c>
    </row>
    <row r="29" spans="1:22" ht="17.25" customHeight="1" x14ac:dyDescent="0.25">
      <c r="A29" s="42" t="s">
        <v>67</v>
      </c>
      <c r="B29" s="20" t="s">
        <v>65</v>
      </c>
      <c r="C29" s="20" t="s">
        <v>112</v>
      </c>
      <c r="D29" s="20"/>
      <c r="E29" s="15">
        <v>110</v>
      </c>
      <c r="F29" s="31">
        <v>96</v>
      </c>
      <c r="G29" s="81">
        <v>14</v>
      </c>
      <c r="H29" s="17">
        <v>10</v>
      </c>
      <c r="I29" s="11">
        <v>4</v>
      </c>
      <c r="J29" s="11">
        <v>0</v>
      </c>
      <c r="K29" s="11">
        <v>0</v>
      </c>
      <c r="L29" s="11">
        <v>0</v>
      </c>
      <c r="M29" s="31">
        <v>0</v>
      </c>
      <c r="N29" s="66">
        <v>0</v>
      </c>
      <c r="O29" s="67">
        <v>0</v>
      </c>
      <c r="P29" s="40">
        <v>0</v>
      </c>
      <c r="Q29" s="44">
        <v>0</v>
      </c>
      <c r="R29" s="66">
        <v>0</v>
      </c>
      <c r="S29" s="67">
        <v>0</v>
      </c>
      <c r="T29" s="40">
        <v>14</v>
      </c>
      <c r="U29" s="45">
        <v>0</v>
      </c>
    </row>
    <row r="30" spans="1:22" x14ac:dyDescent="0.25">
      <c r="A30" s="42" t="s">
        <v>68</v>
      </c>
      <c r="B30" s="46" t="s">
        <v>27</v>
      </c>
      <c r="C30" s="20" t="s">
        <v>140</v>
      </c>
      <c r="D30" s="43"/>
      <c r="E30" s="15">
        <v>68</v>
      </c>
      <c r="F30" s="31">
        <v>58</v>
      </c>
      <c r="G30" s="81">
        <v>10</v>
      </c>
      <c r="H30" s="17">
        <v>6</v>
      </c>
      <c r="I30" s="11">
        <v>4</v>
      </c>
      <c r="J30" s="11">
        <v>0</v>
      </c>
      <c r="K30" s="11">
        <v>0</v>
      </c>
      <c r="L30" s="11">
        <v>0</v>
      </c>
      <c r="M30" s="31">
        <v>0</v>
      </c>
      <c r="N30" s="66">
        <v>10</v>
      </c>
      <c r="O30" s="67">
        <v>0</v>
      </c>
      <c r="P30" s="40">
        <v>0</v>
      </c>
      <c r="Q30" s="44">
        <v>0</v>
      </c>
      <c r="R30" s="66">
        <v>0</v>
      </c>
      <c r="S30" s="67">
        <v>0</v>
      </c>
      <c r="T30" s="40">
        <v>0</v>
      </c>
      <c r="U30" s="45">
        <v>0</v>
      </c>
    </row>
    <row r="31" spans="1:22" ht="17.25" customHeight="1" x14ac:dyDescent="0.25">
      <c r="A31" s="43" t="s">
        <v>69</v>
      </c>
      <c r="B31" s="38" t="s">
        <v>131</v>
      </c>
      <c r="C31" s="20"/>
      <c r="D31" s="20" t="s">
        <v>111</v>
      </c>
      <c r="E31" s="12">
        <v>98</v>
      </c>
      <c r="F31" s="31">
        <v>86</v>
      </c>
      <c r="G31" s="81">
        <v>12</v>
      </c>
      <c r="H31" s="17">
        <v>8</v>
      </c>
      <c r="I31" s="11">
        <v>4</v>
      </c>
      <c r="J31" s="11">
        <v>0</v>
      </c>
      <c r="K31" s="11">
        <v>0</v>
      </c>
      <c r="L31" s="11">
        <v>6</v>
      </c>
      <c r="M31" s="31">
        <v>6</v>
      </c>
      <c r="N31" s="65">
        <v>0</v>
      </c>
      <c r="O31" s="41">
        <v>0</v>
      </c>
      <c r="P31" s="17">
        <v>12</v>
      </c>
      <c r="Q31" s="31">
        <v>0</v>
      </c>
      <c r="R31" s="65">
        <v>0</v>
      </c>
      <c r="S31" s="41">
        <v>0</v>
      </c>
      <c r="T31" s="17">
        <v>0</v>
      </c>
      <c r="U31" s="34">
        <v>0</v>
      </c>
    </row>
    <row r="32" spans="1:22" x14ac:dyDescent="0.25">
      <c r="A32" s="43" t="s">
        <v>71</v>
      </c>
      <c r="B32" s="43" t="s">
        <v>132</v>
      </c>
      <c r="C32" s="10"/>
      <c r="D32" s="20" t="s">
        <v>141</v>
      </c>
      <c r="E32" s="12">
        <v>50</v>
      </c>
      <c r="F32" s="31">
        <v>42</v>
      </c>
      <c r="G32" s="81">
        <v>8</v>
      </c>
      <c r="H32" s="17">
        <v>6</v>
      </c>
      <c r="I32" s="11">
        <v>2</v>
      </c>
      <c r="J32" s="11">
        <v>0</v>
      </c>
      <c r="K32" s="11">
        <v>0</v>
      </c>
      <c r="L32" s="11">
        <v>6</v>
      </c>
      <c r="M32" s="31">
        <v>6</v>
      </c>
      <c r="N32" s="65">
        <v>8</v>
      </c>
      <c r="O32" s="41">
        <v>0</v>
      </c>
      <c r="P32" s="17">
        <v>0</v>
      </c>
      <c r="Q32" s="31">
        <v>0</v>
      </c>
      <c r="R32" s="65">
        <v>0</v>
      </c>
      <c r="S32" s="41">
        <v>0</v>
      </c>
      <c r="T32" s="17">
        <v>0</v>
      </c>
      <c r="U32" s="34">
        <v>0</v>
      </c>
    </row>
    <row r="33" spans="1:21" ht="29.25" customHeight="1" x14ac:dyDescent="0.25">
      <c r="A33" s="43" t="s">
        <v>99</v>
      </c>
      <c r="B33" s="38" t="s">
        <v>73</v>
      </c>
      <c r="C33" s="20" t="s">
        <v>112</v>
      </c>
      <c r="D33" s="10"/>
      <c r="E33" s="12">
        <v>48</v>
      </c>
      <c r="F33" s="31">
        <v>40</v>
      </c>
      <c r="G33" s="82">
        <v>8</v>
      </c>
      <c r="H33" s="17">
        <v>6</v>
      </c>
      <c r="I33" s="11">
        <v>2</v>
      </c>
      <c r="J33" s="11">
        <v>0</v>
      </c>
      <c r="K33" s="11">
        <v>0</v>
      </c>
      <c r="L33" s="11">
        <v>0</v>
      </c>
      <c r="M33" s="31">
        <v>0</v>
      </c>
      <c r="N33" s="65">
        <v>0</v>
      </c>
      <c r="O33" s="41">
        <v>0</v>
      </c>
      <c r="P33" s="17">
        <v>0</v>
      </c>
      <c r="Q33" s="31">
        <v>0</v>
      </c>
      <c r="R33" s="65">
        <v>0</v>
      </c>
      <c r="S33" s="41">
        <v>0</v>
      </c>
      <c r="T33" s="17">
        <v>8</v>
      </c>
      <c r="U33" s="34">
        <v>0</v>
      </c>
    </row>
    <row r="34" spans="1:21" ht="20.25" customHeight="1" x14ac:dyDescent="0.25">
      <c r="A34" s="43" t="s">
        <v>100</v>
      </c>
      <c r="B34" s="38" t="s">
        <v>137</v>
      </c>
      <c r="C34" s="20" t="s">
        <v>140</v>
      </c>
      <c r="D34" s="10"/>
      <c r="E34" s="12">
        <v>38</v>
      </c>
      <c r="F34" s="31">
        <v>30</v>
      </c>
      <c r="G34" s="81">
        <v>8</v>
      </c>
      <c r="H34" s="40">
        <v>6</v>
      </c>
      <c r="I34" s="12">
        <v>2</v>
      </c>
      <c r="J34" s="12">
        <v>0</v>
      </c>
      <c r="K34" s="12">
        <v>0</v>
      </c>
      <c r="L34" s="12">
        <v>0</v>
      </c>
      <c r="M34" s="44">
        <v>0</v>
      </c>
      <c r="N34" s="66">
        <v>8</v>
      </c>
      <c r="O34" s="67">
        <v>0</v>
      </c>
      <c r="P34" s="40">
        <v>0</v>
      </c>
      <c r="Q34" s="44">
        <v>0</v>
      </c>
      <c r="R34" s="66">
        <v>0</v>
      </c>
      <c r="S34" s="67">
        <v>0</v>
      </c>
      <c r="T34" s="40">
        <v>0</v>
      </c>
      <c r="U34" s="45">
        <v>0</v>
      </c>
    </row>
    <row r="35" spans="1:21" ht="30" x14ac:dyDescent="0.25">
      <c r="A35" s="43" t="s">
        <v>104</v>
      </c>
      <c r="B35" s="10" t="s">
        <v>70</v>
      </c>
      <c r="C35" s="20" t="s">
        <v>112</v>
      </c>
      <c r="D35" s="10"/>
      <c r="E35" s="12">
        <v>38</v>
      </c>
      <c r="F35" s="31">
        <v>28</v>
      </c>
      <c r="G35" s="78">
        <v>10</v>
      </c>
      <c r="H35" s="40">
        <v>6</v>
      </c>
      <c r="I35" s="12">
        <v>4</v>
      </c>
      <c r="J35" s="12">
        <v>0</v>
      </c>
      <c r="K35" s="12">
        <v>0</v>
      </c>
      <c r="L35" s="12">
        <v>0</v>
      </c>
      <c r="M35" s="44">
        <v>0</v>
      </c>
      <c r="N35" s="66">
        <v>0</v>
      </c>
      <c r="O35" s="67">
        <v>0</v>
      </c>
      <c r="P35" s="40">
        <v>0</v>
      </c>
      <c r="Q35" s="44">
        <v>0</v>
      </c>
      <c r="R35" s="66">
        <v>0</v>
      </c>
      <c r="S35" s="67">
        <v>0</v>
      </c>
      <c r="T35" s="40">
        <v>10</v>
      </c>
      <c r="U35" s="45">
        <v>0</v>
      </c>
    </row>
    <row r="36" spans="1:21" ht="38.25" customHeight="1" x14ac:dyDescent="0.25">
      <c r="A36" s="35" t="s">
        <v>28</v>
      </c>
      <c r="B36" s="36" t="s">
        <v>29</v>
      </c>
      <c r="C36" s="16"/>
      <c r="D36" s="36"/>
      <c r="E36" s="16">
        <f>SUM(E54,E50,E47,E42,E37)</f>
        <v>2215</v>
      </c>
      <c r="F36" s="72">
        <f>SUM(F37,F42,F47,F50,F54)</f>
        <v>1073</v>
      </c>
      <c r="G36" s="80">
        <f>SUM(G37,G42,G47,G50,G54)</f>
        <v>384</v>
      </c>
      <c r="H36" s="73">
        <f>SUM(H37,H42,H47,H50,H54)</f>
        <v>189</v>
      </c>
      <c r="I36" s="29">
        <v>129</v>
      </c>
      <c r="J36" s="16">
        <v>60</v>
      </c>
      <c r="K36" s="16">
        <v>792</v>
      </c>
      <c r="L36" s="16">
        <v>72</v>
      </c>
      <c r="M36" s="24">
        <v>72</v>
      </c>
      <c r="N36" s="25">
        <v>0</v>
      </c>
      <c r="O36" s="26">
        <v>30</v>
      </c>
      <c r="P36" s="27">
        <v>54</v>
      </c>
      <c r="Q36" s="24">
        <v>64</v>
      </c>
      <c r="R36" s="25">
        <v>54</v>
      </c>
      <c r="S36" s="26">
        <v>72</v>
      </c>
      <c r="T36" s="27">
        <v>50</v>
      </c>
      <c r="U36" s="28">
        <v>60</v>
      </c>
    </row>
    <row r="37" spans="1:21" ht="27.75" customHeight="1" x14ac:dyDescent="0.25">
      <c r="A37" s="47" t="s">
        <v>74</v>
      </c>
      <c r="B37" s="21" t="s">
        <v>117</v>
      </c>
      <c r="C37" s="36"/>
      <c r="D37" s="21" t="s">
        <v>116</v>
      </c>
      <c r="E37" s="16">
        <f>SUM(E38:E41)</f>
        <v>855</v>
      </c>
      <c r="F37" s="72">
        <v>421</v>
      </c>
      <c r="G37" s="80">
        <v>202</v>
      </c>
      <c r="H37" s="73">
        <v>98</v>
      </c>
      <c r="I37" s="29">
        <v>58</v>
      </c>
      <c r="J37" s="16">
        <v>40</v>
      </c>
      <c r="K37" s="16">
        <v>288</v>
      </c>
      <c r="L37" s="16">
        <v>6</v>
      </c>
      <c r="M37" s="24">
        <v>6</v>
      </c>
      <c r="N37" s="25">
        <v>0</v>
      </c>
      <c r="O37" s="26">
        <v>30</v>
      </c>
      <c r="P37" s="27">
        <v>54</v>
      </c>
      <c r="Q37" s="24">
        <v>64</v>
      </c>
      <c r="R37" s="25">
        <v>54</v>
      </c>
      <c r="S37" s="26">
        <v>0</v>
      </c>
      <c r="T37" s="27">
        <v>0</v>
      </c>
      <c r="U37" s="28">
        <v>0</v>
      </c>
    </row>
    <row r="38" spans="1:21" ht="17.25" customHeight="1" x14ac:dyDescent="0.25">
      <c r="A38" s="42" t="s">
        <v>30</v>
      </c>
      <c r="B38" s="20" t="s">
        <v>118</v>
      </c>
      <c r="C38" s="20"/>
      <c r="D38" s="20" t="s">
        <v>156</v>
      </c>
      <c r="E38" s="11">
        <v>353</v>
      </c>
      <c r="F38" s="31">
        <v>215</v>
      </c>
      <c r="G38" s="78">
        <v>138</v>
      </c>
      <c r="H38" s="17">
        <v>69</v>
      </c>
      <c r="I38" s="30">
        <v>29</v>
      </c>
      <c r="J38" s="11">
        <v>40</v>
      </c>
      <c r="K38" s="11">
        <v>0</v>
      </c>
      <c r="L38" s="11">
        <v>6</v>
      </c>
      <c r="M38" s="31">
        <v>6</v>
      </c>
      <c r="N38" s="65">
        <v>0</v>
      </c>
      <c r="O38" s="41">
        <v>30</v>
      </c>
      <c r="P38" s="17">
        <v>54</v>
      </c>
      <c r="Q38" s="31">
        <v>54</v>
      </c>
      <c r="R38" s="65">
        <v>0</v>
      </c>
      <c r="S38" s="41">
        <v>0</v>
      </c>
      <c r="T38" s="17">
        <v>0</v>
      </c>
      <c r="U38" s="34">
        <v>0</v>
      </c>
    </row>
    <row r="39" spans="1:21" ht="24.75" customHeight="1" x14ac:dyDescent="0.25">
      <c r="A39" s="42" t="s">
        <v>31</v>
      </c>
      <c r="B39" s="20" t="s">
        <v>119</v>
      </c>
      <c r="C39" s="48"/>
      <c r="D39" s="20" t="s">
        <v>113</v>
      </c>
      <c r="E39" s="13">
        <v>214</v>
      </c>
      <c r="F39" s="31">
        <v>156</v>
      </c>
      <c r="G39" s="78">
        <v>64</v>
      </c>
      <c r="H39" s="17">
        <v>32</v>
      </c>
      <c r="I39" s="30">
        <v>32</v>
      </c>
      <c r="J39" s="11">
        <v>0</v>
      </c>
      <c r="K39" s="11">
        <v>0</v>
      </c>
      <c r="L39" s="11">
        <v>6</v>
      </c>
      <c r="M39" s="31">
        <v>6</v>
      </c>
      <c r="N39" s="65">
        <v>0</v>
      </c>
      <c r="O39" s="41">
        <v>0</v>
      </c>
      <c r="P39" s="17">
        <v>0</v>
      </c>
      <c r="Q39" s="31">
        <v>10</v>
      </c>
      <c r="R39" s="65">
        <v>54</v>
      </c>
      <c r="S39" s="41">
        <v>0</v>
      </c>
      <c r="T39" s="17">
        <v>0</v>
      </c>
      <c r="U39" s="34">
        <v>0</v>
      </c>
    </row>
    <row r="40" spans="1:21" ht="18.75" customHeight="1" x14ac:dyDescent="0.25">
      <c r="A40" s="42" t="s">
        <v>32</v>
      </c>
      <c r="B40" s="20" t="s">
        <v>57</v>
      </c>
      <c r="C40" s="20" t="s">
        <v>151</v>
      </c>
      <c r="D40" s="48"/>
      <c r="E40" s="13">
        <v>108</v>
      </c>
      <c r="F40" s="31">
        <v>0</v>
      </c>
      <c r="G40" s="78">
        <v>0</v>
      </c>
      <c r="H40" s="17">
        <v>0</v>
      </c>
      <c r="I40" s="11">
        <v>0</v>
      </c>
      <c r="J40" s="11">
        <v>0</v>
      </c>
      <c r="K40" s="11">
        <v>0</v>
      </c>
      <c r="L40" s="11">
        <v>0</v>
      </c>
      <c r="M40" s="31">
        <v>0</v>
      </c>
      <c r="N40" s="65">
        <v>0</v>
      </c>
      <c r="O40" s="41">
        <v>0</v>
      </c>
      <c r="P40" s="17">
        <v>0</v>
      </c>
      <c r="Q40" s="31">
        <v>0</v>
      </c>
      <c r="R40" s="65">
        <v>0</v>
      </c>
      <c r="S40" s="41">
        <v>0</v>
      </c>
      <c r="T40" s="17">
        <v>0</v>
      </c>
      <c r="U40" s="34">
        <v>0</v>
      </c>
    </row>
    <row r="41" spans="1:21" ht="30" x14ac:dyDescent="0.25">
      <c r="A41" s="42" t="s">
        <v>33</v>
      </c>
      <c r="B41" s="20" t="s">
        <v>101</v>
      </c>
      <c r="C41" s="20" t="s">
        <v>109</v>
      </c>
      <c r="D41" s="20"/>
      <c r="E41" s="11">
        <v>180</v>
      </c>
      <c r="F41" s="31">
        <v>0</v>
      </c>
      <c r="G41" s="78">
        <v>0</v>
      </c>
      <c r="H41" s="17">
        <v>0</v>
      </c>
      <c r="I41" s="11">
        <v>0</v>
      </c>
      <c r="J41" s="11">
        <v>0</v>
      </c>
      <c r="K41" s="11">
        <v>288</v>
      </c>
      <c r="L41" s="11">
        <v>0</v>
      </c>
      <c r="M41" s="31">
        <v>0</v>
      </c>
      <c r="N41" s="65">
        <v>0</v>
      </c>
      <c r="O41" s="41">
        <v>0</v>
      </c>
      <c r="P41" s="17">
        <v>0</v>
      </c>
      <c r="Q41" s="31">
        <v>144</v>
      </c>
      <c r="R41" s="65">
        <v>144</v>
      </c>
      <c r="S41" s="41">
        <v>0</v>
      </c>
      <c r="T41" s="17">
        <v>0</v>
      </c>
      <c r="U41" s="34">
        <v>0</v>
      </c>
    </row>
    <row r="42" spans="1:21" ht="42.75" x14ac:dyDescent="0.25">
      <c r="A42" s="47" t="s">
        <v>75</v>
      </c>
      <c r="B42" s="21" t="s">
        <v>120</v>
      </c>
      <c r="C42" s="21"/>
      <c r="D42" s="21" t="s">
        <v>115</v>
      </c>
      <c r="E42" s="16">
        <f>SUM(E43:E46)</f>
        <v>671</v>
      </c>
      <c r="F42" s="72">
        <v>355</v>
      </c>
      <c r="G42" s="80">
        <v>100</v>
      </c>
      <c r="H42" s="73">
        <v>50</v>
      </c>
      <c r="I42" s="29">
        <v>30</v>
      </c>
      <c r="J42" s="16">
        <v>20</v>
      </c>
      <c r="K42" s="16">
        <v>216</v>
      </c>
      <c r="L42" s="16">
        <v>6</v>
      </c>
      <c r="M42" s="24">
        <v>6</v>
      </c>
      <c r="N42" s="25">
        <v>0</v>
      </c>
      <c r="O42" s="26">
        <v>0</v>
      </c>
      <c r="P42" s="27">
        <v>0</v>
      </c>
      <c r="Q42" s="24">
        <v>0</v>
      </c>
      <c r="R42" s="25">
        <v>0</v>
      </c>
      <c r="S42" s="26">
        <v>72</v>
      </c>
      <c r="T42" s="27">
        <v>28</v>
      </c>
      <c r="U42" s="34">
        <v>0</v>
      </c>
    </row>
    <row r="43" spans="1:21" ht="30.75" customHeight="1" x14ac:dyDescent="0.25">
      <c r="A43" s="42" t="s">
        <v>34</v>
      </c>
      <c r="B43" s="20" t="s">
        <v>134</v>
      </c>
      <c r="C43" s="20"/>
      <c r="D43" s="20" t="s">
        <v>157</v>
      </c>
      <c r="E43" s="11">
        <v>310</v>
      </c>
      <c r="F43" s="31">
        <v>246</v>
      </c>
      <c r="G43" s="78">
        <v>64</v>
      </c>
      <c r="H43" s="17">
        <v>32</v>
      </c>
      <c r="I43" s="30">
        <v>12</v>
      </c>
      <c r="J43" s="11">
        <v>20</v>
      </c>
      <c r="K43" s="11">
        <v>0</v>
      </c>
      <c r="L43" s="11">
        <v>6</v>
      </c>
      <c r="M43" s="31">
        <v>6</v>
      </c>
      <c r="N43" s="65">
        <v>0</v>
      </c>
      <c r="O43" s="41">
        <v>0</v>
      </c>
      <c r="P43" s="17">
        <v>0</v>
      </c>
      <c r="Q43" s="31">
        <v>0</v>
      </c>
      <c r="R43" s="65">
        <v>0</v>
      </c>
      <c r="S43" s="41">
        <v>64</v>
      </c>
      <c r="T43" s="17">
        <v>0</v>
      </c>
      <c r="U43" s="34">
        <v>0</v>
      </c>
    </row>
    <row r="44" spans="1:21" ht="42.75" customHeight="1" x14ac:dyDescent="0.25">
      <c r="A44" s="42" t="s">
        <v>35</v>
      </c>
      <c r="B44" s="20" t="s">
        <v>135</v>
      </c>
      <c r="C44" s="20"/>
      <c r="D44" s="20" t="s">
        <v>114</v>
      </c>
      <c r="E44" s="11">
        <v>145</v>
      </c>
      <c r="F44" s="31">
        <v>109</v>
      </c>
      <c r="G44" s="78">
        <v>36</v>
      </c>
      <c r="H44" s="17">
        <v>18</v>
      </c>
      <c r="I44" s="30">
        <v>18</v>
      </c>
      <c r="J44" s="11">
        <v>0</v>
      </c>
      <c r="K44" s="11">
        <v>0</v>
      </c>
      <c r="L44" s="11">
        <v>6</v>
      </c>
      <c r="M44" s="31">
        <v>6</v>
      </c>
      <c r="N44" s="65">
        <v>0</v>
      </c>
      <c r="O44" s="41">
        <v>0</v>
      </c>
      <c r="P44" s="17">
        <v>0</v>
      </c>
      <c r="Q44" s="31">
        <v>0</v>
      </c>
      <c r="R44" s="65">
        <v>0</v>
      </c>
      <c r="S44" s="41">
        <v>8</v>
      </c>
      <c r="T44" s="17">
        <v>28</v>
      </c>
      <c r="U44" s="34">
        <v>0</v>
      </c>
    </row>
    <row r="45" spans="1:21" ht="19.5" customHeight="1" x14ac:dyDescent="0.25">
      <c r="A45" s="42" t="s">
        <v>36</v>
      </c>
      <c r="B45" s="20" t="s">
        <v>57</v>
      </c>
      <c r="C45" s="20" t="s">
        <v>151</v>
      </c>
      <c r="D45" s="37"/>
      <c r="E45" s="11">
        <v>36</v>
      </c>
      <c r="F45" s="31">
        <v>0</v>
      </c>
      <c r="G45" s="78">
        <v>0</v>
      </c>
      <c r="H45" s="17">
        <v>0</v>
      </c>
      <c r="I45" s="11">
        <v>0</v>
      </c>
      <c r="J45" s="11">
        <v>0</v>
      </c>
      <c r="K45" s="11">
        <v>0</v>
      </c>
      <c r="L45" s="11">
        <v>0</v>
      </c>
      <c r="M45" s="31">
        <v>0</v>
      </c>
      <c r="N45" s="65">
        <v>0</v>
      </c>
      <c r="O45" s="41">
        <v>0</v>
      </c>
      <c r="P45" s="17">
        <v>0</v>
      </c>
      <c r="Q45" s="31">
        <v>0</v>
      </c>
      <c r="R45" s="65">
        <v>0</v>
      </c>
      <c r="S45" s="41">
        <v>0</v>
      </c>
      <c r="T45" s="17">
        <v>0</v>
      </c>
      <c r="U45" s="34">
        <v>0</v>
      </c>
    </row>
    <row r="46" spans="1:21" ht="30" x14ac:dyDescent="0.25">
      <c r="A46" s="42" t="s">
        <v>37</v>
      </c>
      <c r="B46" s="20" t="s">
        <v>101</v>
      </c>
      <c r="C46" s="20" t="s">
        <v>112</v>
      </c>
      <c r="D46" s="37"/>
      <c r="E46" s="11">
        <v>180</v>
      </c>
      <c r="F46" s="31">
        <v>0</v>
      </c>
      <c r="G46" s="78">
        <v>0</v>
      </c>
      <c r="H46" s="17">
        <v>0</v>
      </c>
      <c r="I46" s="11">
        <v>0</v>
      </c>
      <c r="J46" s="11">
        <v>0</v>
      </c>
      <c r="K46" s="11">
        <v>216</v>
      </c>
      <c r="L46" s="11">
        <v>0</v>
      </c>
      <c r="M46" s="31">
        <v>0</v>
      </c>
      <c r="N46" s="65">
        <v>0</v>
      </c>
      <c r="O46" s="41">
        <v>0</v>
      </c>
      <c r="P46" s="17">
        <v>0</v>
      </c>
      <c r="Q46" s="31">
        <v>0</v>
      </c>
      <c r="R46" s="65">
        <v>0</v>
      </c>
      <c r="S46" s="41">
        <v>108</v>
      </c>
      <c r="T46" s="17">
        <v>108</v>
      </c>
      <c r="U46" s="34">
        <v>0</v>
      </c>
    </row>
    <row r="47" spans="1:21" ht="91.5" customHeight="1" x14ac:dyDescent="0.25">
      <c r="A47" s="47" t="s">
        <v>76</v>
      </c>
      <c r="B47" s="21" t="s">
        <v>121</v>
      </c>
      <c r="C47" s="21"/>
      <c r="D47" s="21" t="s">
        <v>115</v>
      </c>
      <c r="E47" s="16">
        <f>SUM(E48:E49)</f>
        <v>140</v>
      </c>
      <c r="F47" s="72">
        <v>82</v>
      </c>
      <c r="G47" s="80">
        <v>22</v>
      </c>
      <c r="H47" s="73">
        <v>11</v>
      </c>
      <c r="I47" s="29">
        <v>11</v>
      </c>
      <c r="J47" s="16">
        <v>0</v>
      </c>
      <c r="K47" s="16">
        <v>36</v>
      </c>
      <c r="L47" s="16">
        <v>6</v>
      </c>
      <c r="M47" s="24">
        <v>6</v>
      </c>
      <c r="N47" s="25">
        <v>0</v>
      </c>
      <c r="O47" s="26">
        <v>0</v>
      </c>
      <c r="P47" s="27">
        <v>0</v>
      </c>
      <c r="Q47" s="24">
        <v>0</v>
      </c>
      <c r="R47" s="25">
        <v>0</v>
      </c>
      <c r="S47" s="26">
        <v>0</v>
      </c>
      <c r="T47" s="27">
        <v>22</v>
      </c>
      <c r="U47" s="28">
        <v>0</v>
      </c>
    </row>
    <row r="48" spans="1:21" ht="93.75" customHeight="1" x14ac:dyDescent="0.25">
      <c r="A48" s="42" t="s">
        <v>38</v>
      </c>
      <c r="B48" s="20" t="s">
        <v>122</v>
      </c>
      <c r="C48" s="20"/>
      <c r="D48" s="20" t="s">
        <v>114</v>
      </c>
      <c r="E48" s="11">
        <v>104</v>
      </c>
      <c r="F48" s="31">
        <v>82</v>
      </c>
      <c r="G48" s="78">
        <v>22</v>
      </c>
      <c r="H48" s="17">
        <v>11</v>
      </c>
      <c r="I48" s="30">
        <v>11</v>
      </c>
      <c r="J48" s="11">
        <v>0</v>
      </c>
      <c r="K48" s="11">
        <v>0</v>
      </c>
      <c r="L48" s="11">
        <v>6</v>
      </c>
      <c r="M48" s="31">
        <v>6</v>
      </c>
      <c r="N48" s="65">
        <v>0</v>
      </c>
      <c r="O48" s="41">
        <v>0</v>
      </c>
      <c r="P48" s="17">
        <v>0</v>
      </c>
      <c r="Q48" s="31">
        <v>0</v>
      </c>
      <c r="R48" s="65">
        <v>0</v>
      </c>
      <c r="S48" s="41">
        <v>0</v>
      </c>
      <c r="T48" s="17">
        <v>22</v>
      </c>
      <c r="U48" s="34">
        <v>0</v>
      </c>
    </row>
    <row r="49" spans="1:21" ht="37.5" customHeight="1" x14ac:dyDescent="0.25">
      <c r="A49" s="42" t="s">
        <v>39</v>
      </c>
      <c r="B49" s="20" t="s">
        <v>101</v>
      </c>
      <c r="C49" s="20" t="s">
        <v>112</v>
      </c>
      <c r="D49" s="37"/>
      <c r="E49" s="11">
        <v>36</v>
      </c>
      <c r="F49" s="31">
        <v>0</v>
      </c>
      <c r="G49" s="78">
        <v>0</v>
      </c>
      <c r="H49" s="17">
        <v>0</v>
      </c>
      <c r="I49" s="11">
        <v>0</v>
      </c>
      <c r="J49" s="11">
        <v>0</v>
      </c>
      <c r="K49" s="11">
        <v>36</v>
      </c>
      <c r="L49" s="11">
        <v>0</v>
      </c>
      <c r="M49" s="31">
        <v>0</v>
      </c>
      <c r="N49" s="65">
        <v>0</v>
      </c>
      <c r="O49" s="41">
        <v>0</v>
      </c>
      <c r="P49" s="17">
        <v>0</v>
      </c>
      <c r="Q49" s="31">
        <v>0</v>
      </c>
      <c r="R49" s="65">
        <v>0</v>
      </c>
      <c r="S49" s="41">
        <v>0</v>
      </c>
      <c r="T49" s="17">
        <v>36</v>
      </c>
      <c r="U49" s="34">
        <v>0</v>
      </c>
    </row>
    <row r="50" spans="1:21" ht="44.25" customHeight="1" x14ac:dyDescent="0.25">
      <c r="A50" s="47" t="s">
        <v>50</v>
      </c>
      <c r="B50" s="21" t="s">
        <v>123</v>
      </c>
      <c r="C50" s="21"/>
      <c r="D50" s="21" t="s">
        <v>153</v>
      </c>
      <c r="E50" s="16">
        <f>SUM(E51:E53)</f>
        <v>245</v>
      </c>
      <c r="F50" s="72">
        <v>141</v>
      </c>
      <c r="G50" s="80">
        <v>46</v>
      </c>
      <c r="H50" s="73">
        <v>23</v>
      </c>
      <c r="I50" s="29">
        <v>23</v>
      </c>
      <c r="J50" s="16">
        <v>0</v>
      </c>
      <c r="K50" s="16">
        <v>36</v>
      </c>
      <c r="L50" s="16">
        <v>6</v>
      </c>
      <c r="M50" s="24">
        <v>6</v>
      </c>
      <c r="N50" s="25">
        <v>0</v>
      </c>
      <c r="O50" s="26">
        <v>0</v>
      </c>
      <c r="P50" s="27">
        <v>0</v>
      </c>
      <c r="Q50" s="24">
        <v>0</v>
      </c>
      <c r="R50" s="25">
        <v>0</v>
      </c>
      <c r="S50" s="26">
        <v>0</v>
      </c>
      <c r="T50" s="27">
        <v>0</v>
      </c>
      <c r="U50" s="28">
        <v>46</v>
      </c>
    </row>
    <row r="51" spans="1:21" x14ac:dyDescent="0.25">
      <c r="A51" s="42" t="s">
        <v>40</v>
      </c>
      <c r="B51" s="20" t="s">
        <v>124</v>
      </c>
      <c r="C51" s="20"/>
      <c r="D51" s="20" t="s">
        <v>152</v>
      </c>
      <c r="E51" s="11">
        <v>132</v>
      </c>
      <c r="F51" s="31">
        <v>102</v>
      </c>
      <c r="G51" s="78">
        <v>20</v>
      </c>
      <c r="H51" s="17">
        <v>10</v>
      </c>
      <c r="I51" s="30">
        <v>10</v>
      </c>
      <c r="J51" s="11">
        <v>0</v>
      </c>
      <c r="K51" s="11">
        <v>0</v>
      </c>
      <c r="L51" s="11">
        <v>6</v>
      </c>
      <c r="M51" s="31">
        <v>6</v>
      </c>
      <c r="N51" s="65">
        <v>0</v>
      </c>
      <c r="O51" s="41">
        <v>0</v>
      </c>
      <c r="P51" s="17">
        <v>0</v>
      </c>
      <c r="Q51" s="31">
        <v>0</v>
      </c>
      <c r="R51" s="65">
        <v>0</v>
      </c>
      <c r="S51" s="41">
        <v>0</v>
      </c>
      <c r="T51" s="17">
        <v>0</v>
      </c>
      <c r="U51" s="34">
        <v>20</v>
      </c>
    </row>
    <row r="52" spans="1:21" x14ac:dyDescent="0.25">
      <c r="A52" s="42" t="s">
        <v>125</v>
      </c>
      <c r="B52" s="20" t="s">
        <v>126</v>
      </c>
      <c r="C52" s="20"/>
      <c r="D52" s="20" t="s">
        <v>152</v>
      </c>
      <c r="E52" s="11">
        <v>77</v>
      </c>
      <c r="F52" s="31">
        <v>39</v>
      </c>
      <c r="G52" s="78">
        <v>26</v>
      </c>
      <c r="H52" s="17">
        <v>13</v>
      </c>
      <c r="I52" s="30">
        <v>13</v>
      </c>
      <c r="J52" s="11">
        <v>0</v>
      </c>
      <c r="K52" s="11">
        <v>0</v>
      </c>
      <c r="L52" s="11">
        <v>6</v>
      </c>
      <c r="M52" s="31">
        <v>6</v>
      </c>
      <c r="N52" s="65">
        <v>0</v>
      </c>
      <c r="O52" s="41">
        <v>0</v>
      </c>
      <c r="P52" s="17">
        <v>0</v>
      </c>
      <c r="Q52" s="31">
        <v>0</v>
      </c>
      <c r="R52" s="65">
        <v>0</v>
      </c>
      <c r="S52" s="41">
        <v>0</v>
      </c>
      <c r="T52" s="17">
        <v>0</v>
      </c>
      <c r="U52" s="34">
        <v>26</v>
      </c>
    </row>
    <row r="53" spans="1:21" ht="27.75" customHeight="1" x14ac:dyDescent="0.25">
      <c r="A53" s="42" t="s">
        <v>41</v>
      </c>
      <c r="B53" s="20" t="s">
        <v>101</v>
      </c>
      <c r="C53" s="20" t="s">
        <v>112</v>
      </c>
      <c r="D53" s="37"/>
      <c r="E53" s="11">
        <v>36</v>
      </c>
      <c r="F53" s="31">
        <v>0</v>
      </c>
      <c r="G53" s="78">
        <v>0</v>
      </c>
      <c r="H53" s="17">
        <v>0</v>
      </c>
      <c r="I53" s="11">
        <v>0</v>
      </c>
      <c r="J53" s="11">
        <v>0</v>
      </c>
      <c r="K53" s="11">
        <v>36</v>
      </c>
      <c r="L53" s="11">
        <v>0</v>
      </c>
      <c r="M53" s="31">
        <v>0</v>
      </c>
      <c r="N53" s="65">
        <v>0</v>
      </c>
      <c r="O53" s="41">
        <v>0</v>
      </c>
      <c r="P53" s="17">
        <v>0</v>
      </c>
      <c r="Q53" s="31">
        <v>0</v>
      </c>
      <c r="R53" s="65">
        <v>0</v>
      </c>
      <c r="S53" s="41">
        <v>0</v>
      </c>
      <c r="T53" s="17">
        <v>0</v>
      </c>
      <c r="U53" s="34">
        <v>36</v>
      </c>
    </row>
    <row r="54" spans="1:21" ht="32.25" customHeight="1" x14ac:dyDescent="0.25">
      <c r="A54" s="47" t="s">
        <v>42</v>
      </c>
      <c r="B54" s="49" t="s">
        <v>127</v>
      </c>
      <c r="C54" s="36"/>
      <c r="D54" s="21" t="s">
        <v>136</v>
      </c>
      <c r="E54" s="16">
        <f>SUM(E55:E57)</f>
        <v>304</v>
      </c>
      <c r="F54" s="72">
        <v>74</v>
      </c>
      <c r="G54" s="80">
        <v>14</v>
      </c>
      <c r="H54" s="73">
        <v>7</v>
      </c>
      <c r="I54" s="29">
        <v>7</v>
      </c>
      <c r="J54" s="16">
        <v>0</v>
      </c>
      <c r="K54" s="16">
        <v>216</v>
      </c>
      <c r="L54" s="16">
        <v>6</v>
      </c>
      <c r="M54" s="24">
        <v>6</v>
      </c>
      <c r="N54" s="25">
        <v>0</v>
      </c>
      <c r="O54" s="26">
        <v>0</v>
      </c>
      <c r="P54" s="27">
        <v>0</v>
      </c>
      <c r="Q54" s="24">
        <v>0</v>
      </c>
      <c r="R54" s="25">
        <v>0</v>
      </c>
      <c r="S54" s="26">
        <v>0</v>
      </c>
      <c r="T54" s="27">
        <v>0</v>
      </c>
      <c r="U54" s="28">
        <v>14</v>
      </c>
    </row>
    <row r="55" spans="1:21" ht="21" customHeight="1" x14ac:dyDescent="0.25">
      <c r="A55" s="37" t="s">
        <v>51</v>
      </c>
      <c r="B55" s="46" t="s">
        <v>128</v>
      </c>
      <c r="C55" s="20" t="s">
        <v>108</v>
      </c>
      <c r="D55" s="20"/>
      <c r="E55" s="11">
        <v>88</v>
      </c>
      <c r="F55" s="31">
        <v>74</v>
      </c>
      <c r="G55" s="78">
        <v>14</v>
      </c>
      <c r="H55" s="17">
        <v>7</v>
      </c>
      <c r="I55" s="30">
        <v>7</v>
      </c>
      <c r="J55" s="11">
        <v>0</v>
      </c>
      <c r="K55" s="11">
        <v>0</v>
      </c>
      <c r="L55" s="11">
        <v>0</v>
      </c>
      <c r="M55" s="31">
        <v>0</v>
      </c>
      <c r="N55" s="65">
        <v>0</v>
      </c>
      <c r="O55" s="41">
        <v>0</v>
      </c>
      <c r="P55" s="17">
        <v>0</v>
      </c>
      <c r="Q55" s="31">
        <v>0</v>
      </c>
      <c r="R55" s="65">
        <v>0</v>
      </c>
      <c r="S55" s="41">
        <v>0</v>
      </c>
      <c r="T55" s="17">
        <v>0</v>
      </c>
      <c r="U55" s="34">
        <v>14</v>
      </c>
    </row>
    <row r="56" spans="1:21" ht="18.75" customHeight="1" x14ac:dyDescent="0.25">
      <c r="A56" s="42" t="s">
        <v>46</v>
      </c>
      <c r="B56" s="20" t="s">
        <v>57</v>
      </c>
      <c r="C56" s="20" t="s">
        <v>108</v>
      </c>
      <c r="D56" s="20"/>
      <c r="E56" s="11">
        <v>72</v>
      </c>
      <c r="F56" s="31">
        <v>0</v>
      </c>
      <c r="G56" s="78">
        <v>0</v>
      </c>
      <c r="H56" s="17">
        <v>0</v>
      </c>
      <c r="I56" s="11">
        <v>0</v>
      </c>
      <c r="J56" s="11">
        <v>0</v>
      </c>
      <c r="K56" s="11">
        <v>0</v>
      </c>
      <c r="L56" s="11">
        <v>0</v>
      </c>
      <c r="M56" s="31">
        <v>0</v>
      </c>
      <c r="N56" s="65">
        <v>0</v>
      </c>
      <c r="O56" s="41">
        <v>0</v>
      </c>
      <c r="P56" s="17">
        <v>0</v>
      </c>
      <c r="Q56" s="31">
        <v>0</v>
      </c>
      <c r="R56" s="65">
        <v>0</v>
      </c>
      <c r="S56" s="41">
        <v>0</v>
      </c>
      <c r="T56" s="17">
        <v>0</v>
      </c>
      <c r="U56" s="34">
        <v>0</v>
      </c>
    </row>
    <row r="57" spans="1:21" x14ac:dyDescent="0.25">
      <c r="A57" s="42" t="s">
        <v>47</v>
      </c>
      <c r="B57" s="20" t="s">
        <v>58</v>
      </c>
      <c r="C57" s="20" t="s">
        <v>108</v>
      </c>
      <c r="D57" s="20"/>
      <c r="E57" s="11">
        <v>144</v>
      </c>
      <c r="F57" s="31">
        <v>0</v>
      </c>
      <c r="G57" s="78">
        <v>0</v>
      </c>
      <c r="H57" s="17">
        <v>0</v>
      </c>
      <c r="I57" s="11">
        <v>0</v>
      </c>
      <c r="J57" s="11">
        <v>0</v>
      </c>
      <c r="K57" s="11">
        <v>216</v>
      </c>
      <c r="L57" s="11">
        <v>0</v>
      </c>
      <c r="M57" s="31">
        <v>0</v>
      </c>
      <c r="N57" s="65">
        <v>0</v>
      </c>
      <c r="O57" s="41">
        <v>0</v>
      </c>
      <c r="P57" s="17">
        <v>0</v>
      </c>
      <c r="Q57" s="31">
        <v>0</v>
      </c>
      <c r="R57" s="65">
        <v>0</v>
      </c>
      <c r="S57" s="41">
        <v>0</v>
      </c>
      <c r="T57" s="17">
        <v>0</v>
      </c>
      <c r="U57" s="34">
        <v>216</v>
      </c>
    </row>
    <row r="58" spans="1:21" x14ac:dyDescent="0.25">
      <c r="A58" s="50" t="s">
        <v>44</v>
      </c>
      <c r="B58" s="21" t="s">
        <v>45</v>
      </c>
      <c r="C58" s="27"/>
      <c r="D58" s="27"/>
      <c r="E58" s="27">
        <v>144</v>
      </c>
      <c r="F58" s="74"/>
      <c r="G58" s="80"/>
      <c r="H58" s="73"/>
      <c r="I58" s="29"/>
      <c r="J58" s="16"/>
      <c r="K58" s="16"/>
      <c r="L58" s="16"/>
      <c r="M58" s="24"/>
      <c r="N58" s="25"/>
      <c r="O58" s="26"/>
      <c r="P58" s="27"/>
      <c r="Q58" s="24"/>
      <c r="R58" s="25"/>
      <c r="S58" s="26"/>
      <c r="T58" s="27"/>
      <c r="U58" s="28">
        <v>144</v>
      </c>
    </row>
    <row r="59" spans="1:21" x14ac:dyDescent="0.25">
      <c r="A59" s="51"/>
      <c r="B59" s="21" t="s">
        <v>91</v>
      </c>
      <c r="C59" s="27"/>
      <c r="D59" s="27"/>
      <c r="E59" s="27">
        <v>216</v>
      </c>
      <c r="F59" s="74"/>
      <c r="G59" s="80"/>
      <c r="H59" s="73"/>
      <c r="I59" s="29"/>
      <c r="J59" s="16"/>
      <c r="K59" s="16"/>
      <c r="L59" s="16"/>
      <c r="M59" s="24"/>
      <c r="N59" s="25"/>
      <c r="O59" s="26"/>
      <c r="P59" s="27"/>
      <c r="Q59" s="24"/>
      <c r="R59" s="25"/>
      <c r="S59" s="26"/>
      <c r="T59" s="27"/>
      <c r="U59" s="28"/>
    </row>
    <row r="60" spans="1:21" ht="15" customHeight="1" x14ac:dyDescent="0.25">
      <c r="A60" s="93" t="s">
        <v>93</v>
      </c>
      <c r="B60" s="94"/>
      <c r="C60" s="52"/>
      <c r="D60" s="52"/>
      <c r="E60" s="52"/>
      <c r="F60" s="72">
        <f>SUM(F22,F18,F11)</f>
        <v>2446</v>
      </c>
      <c r="G60" s="78"/>
      <c r="H60" s="17"/>
      <c r="I60" s="30"/>
      <c r="J60" s="11"/>
      <c r="K60" s="11"/>
      <c r="L60" s="11"/>
      <c r="M60" s="31"/>
      <c r="N60" s="25">
        <v>0</v>
      </c>
      <c r="O60" s="26">
        <v>0</v>
      </c>
      <c r="P60" s="27">
        <v>15</v>
      </c>
      <c r="Q60" s="24">
        <v>10</v>
      </c>
      <c r="R60" s="25">
        <v>7</v>
      </c>
      <c r="S60" s="26">
        <v>13</v>
      </c>
      <c r="T60" s="27">
        <v>7</v>
      </c>
      <c r="U60" s="28">
        <v>8</v>
      </c>
    </row>
    <row r="61" spans="1:21" ht="15.75" x14ac:dyDescent="0.25">
      <c r="A61" s="24"/>
      <c r="B61" s="68" t="s">
        <v>138</v>
      </c>
      <c r="C61" s="52"/>
      <c r="D61" s="52"/>
      <c r="E61" s="69">
        <f>SUM(E11,E18,E22,E58:E59)</f>
        <v>4248</v>
      </c>
      <c r="F61" s="72"/>
      <c r="G61" s="83">
        <v>640</v>
      </c>
      <c r="H61" s="69"/>
      <c r="I61" s="71"/>
      <c r="J61" s="70"/>
      <c r="K61" s="70">
        <f>SUM(K54,K50,K47,K42,K37)</f>
        <v>792</v>
      </c>
      <c r="L61" s="11"/>
      <c r="M61" s="31"/>
      <c r="N61" s="25"/>
      <c r="O61" s="26"/>
      <c r="P61" s="27"/>
      <c r="Q61" s="24"/>
      <c r="R61" s="25"/>
      <c r="S61" s="26"/>
      <c r="T61" s="27"/>
      <c r="U61" s="28"/>
    </row>
    <row r="62" spans="1:21" ht="29.25" x14ac:dyDescent="0.25">
      <c r="A62" s="49" t="s">
        <v>49</v>
      </c>
      <c r="B62" s="49" t="s">
        <v>48</v>
      </c>
      <c r="C62" s="49"/>
      <c r="D62" s="49"/>
      <c r="E62" s="16">
        <v>216</v>
      </c>
      <c r="F62" s="75"/>
      <c r="G62" s="78"/>
      <c r="H62" s="17"/>
      <c r="I62" s="11"/>
      <c r="J62" s="11"/>
      <c r="K62" s="11"/>
      <c r="L62" s="11"/>
      <c r="M62" s="31"/>
      <c r="N62" s="53"/>
      <c r="O62" s="34"/>
      <c r="P62" s="17"/>
      <c r="Q62" s="31"/>
      <c r="R62" s="53"/>
      <c r="S62" s="34"/>
      <c r="T62" s="17"/>
      <c r="U62" s="28">
        <v>216</v>
      </c>
    </row>
    <row r="63" spans="1:21" ht="15.75" customHeight="1" x14ac:dyDescent="0.25">
      <c r="A63" s="54"/>
      <c r="B63" s="49" t="s">
        <v>94</v>
      </c>
      <c r="C63" s="55"/>
      <c r="D63" s="55"/>
      <c r="E63" s="27"/>
      <c r="F63" s="75"/>
      <c r="G63" s="78"/>
      <c r="H63" s="17"/>
      <c r="I63" s="11"/>
      <c r="J63" s="11"/>
      <c r="K63" s="11"/>
      <c r="L63" s="11"/>
      <c r="M63" s="31"/>
      <c r="N63" s="53"/>
      <c r="O63" s="34"/>
      <c r="P63" s="17"/>
      <c r="Q63" s="31"/>
      <c r="R63" s="53"/>
      <c r="S63" s="34"/>
      <c r="T63" s="17"/>
      <c r="U63" s="28"/>
    </row>
    <row r="64" spans="1:21" x14ac:dyDescent="0.25">
      <c r="A64" s="54"/>
      <c r="B64" s="49" t="s">
        <v>95</v>
      </c>
      <c r="C64" s="55"/>
      <c r="D64" s="55"/>
      <c r="E64" s="27"/>
      <c r="F64" s="75"/>
      <c r="G64" s="78"/>
      <c r="H64" s="17"/>
      <c r="I64" s="11"/>
      <c r="J64" s="11"/>
      <c r="K64" s="11"/>
      <c r="L64" s="11"/>
      <c r="M64" s="31"/>
      <c r="N64" s="53"/>
      <c r="O64" s="34"/>
      <c r="P64" s="17"/>
      <c r="Q64" s="31"/>
      <c r="R64" s="53"/>
      <c r="S64" s="34"/>
      <c r="T64" s="17"/>
      <c r="U64" s="28"/>
    </row>
    <row r="65" spans="1:23" ht="15.75" thickBot="1" x14ac:dyDescent="0.3">
      <c r="A65" s="130" t="s">
        <v>43</v>
      </c>
      <c r="B65" s="131"/>
      <c r="C65" s="56"/>
      <c r="D65" s="56"/>
      <c r="E65" s="27">
        <f>SUM(E61:E62)</f>
        <v>4464</v>
      </c>
      <c r="F65" s="72"/>
      <c r="G65" s="84">
        <f>SUM(G22,G18,G11)</f>
        <v>640</v>
      </c>
      <c r="H65" s="73">
        <v>2403</v>
      </c>
      <c r="I65" s="29">
        <v>1866</v>
      </c>
      <c r="J65" s="16">
        <v>60</v>
      </c>
      <c r="K65" s="16">
        <v>792</v>
      </c>
      <c r="L65" s="16">
        <v>102</v>
      </c>
      <c r="M65" s="24">
        <v>102</v>
      </c>
      <c r="N65" s="25">
        <v>612</v>
      </c>
      <c r="O65" s="26">
        <v>792</v>
      </c>
      <c r="P65" s="27">
        <v>576</v>
      </c>
      <c r="Q65" s="24">
        <v>828</v>
      </c>
      <c r="R65" s="25">
        <v>576</v>
      </c>
      <c r="S65" s="26">
        <v>864</v>
      </c>
      <c r="T65" s="27">
        <v>576</v>
      </c>
      <c r="U65" s="57">
        <v>612</v>
      </c>
    </row>
    <row r="66" spans="1:23" ht="28.5" customHeight="1" x14ac:dyDescent="0.25">
      <c r="A66" s="97" t="s">
        <v>155</v>
      </c>
      <c r="B66" s="98"/>
      <c r="C66" s="98"/>
      <c r="D66" s="98"/>
      <c r="E66" s="98"/>
      <c r="F66" s="99"/>
      <c r="G66" s="95" t="s">
        <v>43</v>
      </c>
      <c r="H66" s="85" t="s">
        <v>53</v>
      </c>
      <c r="I66" s="86"/>
      <c r="J66" s="86"/>
      <c r="K66" s="86"/>
      <c r="L66" s="86"/>
      <c r="M66" s="86"/>
      <c r="N66" s="58">
        <v>82</v>
      </c>
      <c r="O66" s="28">
        <v>78</v>
      </c>
      <c r="P66" s="27">
        <v>80</v>
      </c>
      <c r="Q66" s="24">
        <v>80</v>
      </c>
      <c r="R66" s="58">
        <v>76</v>
      </c>
      <c r="S66" s="28">
        <v>84</v>
      </c>
      <c r="T66" s="27">
        <v>86</v>
      </c>
      <c r="U66" s="28">
        <v>74</v>
      </c>
    </row>
    <row r="67" spans="1:23" ht="27.75" customHeight="1" x14ac:dyDescent="0.25">
      <c r="A67" s="100"/>
      <c r="B67" s="101"/>
      <c r="C67" s="101"/>
      <c r="D67" s="101"/>
      <c r="E67" s="101"/>
      <c r="F67" s="102"/>
      <c r="G67" s="95"/>
      <c r="H67" s="85" t="s">
        <v>54</v>
      </c>
      <c r="I67" s="86"/>
      <c r="J67" s="86"/>
      <c r="K67" s="86"/>
      <c r="L67" s="86"/>
      <c r="M67" s="86"/>
      <c r="N67" s="53"/>
      <c r="O67" s="34"/>
      <c r="P67" s="17"/>
      <c r="Q67" s="31">
        <v>0</v>
      </c>
      <c r="R67" s="53">
        <v>0</v>
      </c>
      <c r="S67" s="34">
        <v>36</v>
      </c>
      <c r="T67" s="17">
        <v>0</v>
      </c>
      <c r="U67" s="34">
        <v>0</v>
      </c>
    </row>
    <row r="68" spans="1:23" ht="25.5" customHeight="1" x14ac:dyDescent="0.25">
      <c r="A68" s="100"/>
      <c r="B68" s="101"/>
      <c r="C68" s="101"/>
      <c r="D68" s="101"/>
      <c r="E68" s="101"/>
      <c r="F68" s="102"/>
      <c r="G68" s="95"/>
      <c r="H68" s="85" t="s">
        <v>55</v>
      </c>
      <c r="I68" s="86"/>
      <c r="J68" s="86"/>
      <c r="K68" s="86"/>
      <c r="L68" s="86"/>
      <c r="M68" s="86"/>
      <c r="N68" s="53"/>
      <c r="O68" s="34"/>
      <c r="P68" s="17"/>
      <c r="Q68" s="31">
        <v>144</v>
      </c>
      <c r="R68" s="53">
        <v>144</v>
      </c>
      <c r="S68" s="34">
        <v>108</v>
      </c>
      <c r="T68" s="17">
        <v>144</v>
      </c>
      <c r="U68" s="34">
        <v>252</v>
      </c>
      <c r="V68" s="3"/>
      <c r="W68" s="9"/>
    </row>
    <row r="69" spans="1:23" ht="24.75" customHeight="1" x14ac:dyDescent="0.25">
      <c r="A69" s="100"/>
      <c r="B69" s="101"/>
      <c r="C69" s="101"/>
      <c r="D69" s="101"/>
      <c r="E69" s="101"/>
      <c r="F69" s="102"/>
      <c r="G69" s="95"/>
      <c r="H69" s="85" t="s">
        <v>96</v>
      </c>
      <c r="I69" s="86"/>
      <c r="J69" s="86"/>
      <c r="K69" s="86"/>
      <c r="L69" s="86"/>
      <c r="M69" s="86"/>
      <c r="N69" s="53"/>
      <c r="O69" s="34"/>
      <c r="P69" s="17"/>
      <c r="Q69" s="31"/>
      <c r="R69" s="53"/>
      <c r="S69" s="34"/>
      <c r="T69" s="17"/>
      <c r="U69" s="34">
        <v>144</v>
      </c>
    </row>
    <row r="70" spans="1:23" ht="15" customHeight="1" x14ac:dyDescent="0.25">
      <c r="A70" s="100"/>
      <c r="B70" s="101"/>
      <c r="C70" s="101"/>
      <c r="D70" s="101"/>
      <c r="E70" s="101"/>
      <c r="F70" s="102"/>
      <c r="G70" s="95"/>
      <c r="H70" s="85" t="s">
        <v>97</v>
      </c>
      <c r="I70" s="86"/>
      <c r="J70" s="86"/>
      <c r="K70" s="86"/>
      <c r="L70" s="86"/>
      <c r="M70" s="86"/>
      <c r="N70" s="53">
        <v>2</v>
      </c>
      <c r="O70" s="34">
        <v>2</v>
      </c>
      <c r="P70" s="59">
        <v>1</v>
      </c>
      <c r="Q70" s="60">
        <v>1</v>
      </c>
      <c r="R70" s="53">
        <v>2</v>
      </c>
      <c r="S70" s="34">
        <v>1</v>
      </c>
      <c r="T70" s="17">
        <v>4</v>
      </c>
      <c r="U70" s="34">
        <v>4</v>
      </c>
    </row>
    <row r="71" spans="1:23" ht="15" customHeight="1" thickBot="1" x14ac:dyDescent="0.3">
      <c r="A71" s="103"/>
      <c r="B71" s="104"/>
      <c r="C71" s="104"/>
      <c r="D71" s="104"/>
      <c r="E71" s="104"/>
      <c r="F71" s="105"/>
      <c r="G71" s="96"/>
      <c r="H71" s="85" t="s">
        <v>154</v>
      </c>
      <c r="I71" s="86"/>
      <c r="J71" s="86"/>
      <c r="K71" s="86"/>
      <c r="L71" s="86"/>
      <c r="M71" s="86"/>
      <c r="N71" s="61">
        <v>4</v>
      </c>
      <c r="O71" s="62">
        <v>1</v>
      </c>
      <c r="P71" s="63">
        <v>1</v>
      </c>
      <c r="Q71" s="64">
        <v>2</v>
      </c>
      <c r="R71" s="61">
        <v>3</v>
      </c>
      <c r="S71" s="62">
        <v>1</v>
      </c>
      <c r="T71" s="63">
        <v>5</v>
      </c>
      <c r="U71" s="62">
        <v>5</v>
      </c>
    </row>
    <row r="72" spans="1:23" ht="16.5" customHeight="1" x14ac:dyDescent="0.25">
      <c r="A72" s="5"/>
      <c r="B72" s="6"/>
      <c r="C72" s="6"/>
      <c r="D72" s="6"/>
      <c r="E72" s="6"/>
      <c r="F72" s="6"/>
      <c r="G72" s="6"/>
      <c r="H72" s="6"/>
      <c r="I72" s="8"/>
      <c r="J72" s="8"/>
      <c r="K72" s="8"/>
      <c r="L72" s="4"/>
      <c r="M72" s="4"/>
      <c r="N72" s="1"/>
      <c r="O72" s="1"/>
      <c r="P72" s="1"/>
      <c r="Q72" s="1"/>
      <c r="R72" s="1"/>
      <c r="S72" s="1"/>
      <c r="T72" s="1"/>
      <c r="U72" s="1"/>
    </row>
    <row r="73" spans="1:23" ht="13.5" customHeight="1" x14ac:dyDescent="0.25">
      <c r="A73" s="6"/>
      <c r="B73" s="6"/>
      <c r="C73" s="6"/>
      <c r="D73" s="6"/>
      <c r="E73" s="6"/>
      <c r="F73" s="6"/>
      <c r="G73" s="6"/>
      <c r="H73" s="6"/>
      <c r="I73" s="7"/>
      <c r="J73" s="7"/>
      <c r="K73" s="7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3" x14ac:dyDescent="0.25">
      <c r="A77" s="1"/>
      <c r="B77" s="1"/>
      <c r="C77" s="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</row>
    <row r="78" spans="1:2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</sheetData>
  <mergeCells count="42">
    <mergeCell ref="A1:U2"/>
    <mergeCell ref="A65:B65"/>
    <mergeCell ref="N3:U3"/>
    <mergeCell ref="B3:B9"/>
    <mergeCell ref="A3:A9"/>
    <mergeCell ref="H7:H9"/>
    <mergeCell ref="C3:D3"/>
    <mergeCell ref="E3:E9"/>
    <mergeCell ref="F3:M3"/>
    <mergeCell ref="F4:F9"/>
    <mergeCell ref="N4:O5"/>
    <mergeCell ref="P4:Q5"/>
    <mergeCell ref="R4:S5"/>
    <mergeCell ref="T4:U5"/>
    <mergeCell ref="C4:C9"/>
    <mergeCell ref="D4:D9"/>
    <mergeCell ref="H70:M70"/>
    <mergeCell ref="G4:M4"/>
    <mergeCell ref="G5:J5"/>
    <mergeCell ref="G6:G9"/>
    <mergeCell ref="H6:J6"/>
    <mergeCell ref="I7:I9"/>
    <mergeCell ref="J7:J9"/>
    <mergeCell ref="K5:K9"/>
    <mergeCell ref="L5:L9"/>
    <mergeCell ref="M5:M9"/>
    <mergeCell ref="H71:M71"/>
    <mergeCell ref="S6:S9"/>
    <mergeCell ref="T6:T9"/>
    <mergeCell ref="U6:U9"/>
    <mergeCell ref="A60:B60"/>
    <mergeCell ref="G66:G71"/>
    <mergeCell ref="A66:F71"/>
    <mergeCell ref="N6:N9"/>
    <mergeCell ref="O6:O9"/>
    <mergeCell ref="P6:P9"/>
    <mergeCell ref="Q6:Q9"/>
    <mergeCell ref="R6:R9"/>
    <mergeCell ref="H66:M66"/>
    <mergeCell ref="H67:M67"/>
    <mergeCell ref="H68:M68"/>
    <mergeCell ref="H69:M69"/>
  </mergeCells>
  <pageMargins left="0.31496062992125984" right="0.11811023622047245" top="0.35433070866141736" bottom="0.35433070866141736" header="0.31496062992125984" footer="0.31496062992125984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PC-1</cp:lastModifiedBy>
  <cp:lastPrinted>2019-07-23T06:16:32Z</cp:lastPrinted>
  <dcterms:created xsi:type="dcterms:W3CDTF">2011-02-24T17:32:23Z</dcterms:created>
  <dcterms:modified xsi:type="dcterms:W3CDTF">2019-07-23T09:39:08Z</dcterms:modified>
</cp:coreProperties>
</file>