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ланы\НПО 2019\электрики\"/>
    </mc:Choice>
  </mc:AlternateContent>
  <bookViews>
    <workbookView xWindow="1995" yWindow="210" windowWidth="15480" windowHeight="97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0" i="1" l="1"/>
  <c r="H30" i="1"/>
  <c r="I25" i="1"/>
  <c r="H25" i="1"/>
  <c r="I10" i="1"/>
  <c r="H10" i="1"/>
  <c r="G28" i="1" l="1"/>
  <c r="G27" i="1"/>
  <c r="G26" i="1"/>
  <c r="G25" i="1" s="1"/>
  <c r="N25" i="1"/>
  <c r="M25" i="1"/>
  <c r="E25" i="1"/>
  <c r="G24" i="1"/>
  <c r="G23" i="1"/>
  <c r="G22" i="1"/>
  <c r="G40" i="1" l="1"/>
  <c r="Q30" i="1"/>
  <c r="O30" i="1"/>
  <c r="E30" i="1" l="1"/>
  <c r="N30" i="1"/>
  <c r="M30" i="1"/>
  <c r="J41" i="1"/>
  <c r="J45" i="1"/>
  <c r="E45" i="1"/>
  <c r="E41" i="1"/>
  <c r="G30" i="1"/>
  <c r="J49" i="1" l="1"/>
  <c r="E40" i="1"/>
  <c r="G20" i="1" l="1"/>
  <c r="G19" i="1"/>
  <c r="G18" i="1"/>
  <c r="G17" i="1"/>
  <c r="G16" i="1"/>
  <c r="G15" i="1"/>
  <c r="G14" i="1"/>
  <c r="G13" i="1"/>
  <c r="G12" i="1"/>
  <c r="G11" i="1"/>
  <c r="R10" i="1"/>
  <c r="Q10" i="1"/>
  <c r="P10" i="1"/>
  <c r="P9" i="1" s="1"/>
  <c r="O10" i="1"/>
  <c r="O9" i="1" s="1"/>
  <c r="N10" i="1"/>
  <c r="N9" i="1" s="1"/>
  <c r="M10" i="1"/>
  <c r="M9" i="1" s="1"/>
  <c r="E10" i="1"/>
  <c r="E9" i="1" s="1"/>
  <c r="E49" i="1" s="1"/>
  <c r="G10" i="1" l="1"/>
  <c r="G9" i="1"/>
  <c r="R30" i="1" l="1"/>
  <c r="P30" i="1"/>
  <c r="F30" i="1" l="1"/>
  <c r="E53" i="1"/>
</calcChain>
</file>

<file path=xl/sharedStrings.xml><?xml version="1.0" encoding="utf-8"?>
<sst xmlns="http://schemas.openxmlformats.org/spreadsheetml/2006/main" count="164" uniqueCount="136">
  <si>
    <t>Наименование циклов, дисциплин, профессиональных модулей, МДК, практик</t>
  </si>
  <si>
    <t>Формы промежуточной аттестации</t>
  </si>
  <si>
    <t>I курс</t>
  </si>
  <si>
    <t>III курс</t>
  </si>
  <si>
    <t>II курс</t>
  </si>
  <si>
    <t>Индекс</t>
  </si>
  <si>
    <t>Физическая культура</t>
  </si>
  <si>
    <t>П.00</t>
  </si>
  <si>
    <t>Профессиональный цикл</t>
  </si>
  <si>
    <t>ОП.00</t>
  </si>
  <si>
    <t>Безопасность жизнедеятельности</t>
  </si>
  <si>
    <t>Профессиональные модули</t>
  </si>
  <si>
    <t>МДК.01.01</t>
  </si>
  <si>
    <t>Всего</t>
  </si>
  <si>
    <t>ГИА</t>
  </si>
  <si>
    <t>ОП.01</t>
  </si>
  <si>
    <t>ОП.02</t>
  </si>
  <si>
    <t>ОП.03</t>
  </si>
  <si>
    <t>ОП.04</t>
  </si>
  <si>
    <t>ОП.05</t>
  </si>
  <si>
    <t>Общепрофессиональный цикл</t>
  </si>
  <si>
    <t>ПМ.00</t>
  </si>
  <si>
    <t>ПМ.01</t>
  </si>
  <si>
    <t>дисциплин и МДК</t>
  </si>
  <si>
    <t>учебной практики</t>
  </si>
  <si>
    <t>УП.01</t>
  </si>
  <si>
    <t>ПП.01</t>
  </si>
  <si>
    <t>дифф. зачетов</t>
  </si>
  <si>
    <t>зачетов</t>
  </si>
  <si>
    <t>производст практики</t>
  </si>
  <si>
    <t>Учебная практика</t>
  </si>
  <si>
    <t>Производственная практика</t>
  </si>
  <si>
    <t>Иностранный язык</t>
  </si>
  <si>
    <t>Обществознание(вкл. экономику и право)</t>
  </si>
  <si>
    <t xml:space="preserve">Химия </t>
  </si>
  <si>
    <t>Кубановедение</t>
  </si>
  <si>
    <t>Физика</t>
  </si>
  <si>
    <t>Основы безопасности жизнедеятельности</t>
  </si>
  <si>
    <t>1сем. 17 нед.</t>
  </si>
  <si>
    <t>ОУД.00</t>
  </si>
  <si>
    <t xml:space="preserve">История  </t>
  </si>
  <si>
    <t xml:space="preserve">Информатика </t>
  </si>
  <si>
    <t>География</t>
  </si>
  <si>
    <t>Общеобразовательные учебные дисциплины</t>
  </si>
  <si>
    <t xml:space="preserve"> Русский язык</t>
  </si>
  <si>
    <t xml:space="preserve"> Литература</t>
  </si>
  <si>
    <t>Астрономия</t>
  </si>
  <si>
    <t>Иностранный язык в профессиональной деятельности</t>
  </si>
  <si>
    <t>ПМ.03</t>
  </si>
  <si>
    <t>МДК.03.01</t>
  </si>
  <si>
    <t>УП.03</t>
  </si>
  <si>
    <t>ПП.03</t>
  </si>
  <si>
    <t>Зачеты</t>
  </si>
  <si>
    <t>Экзамены</t>
  </si>
  <si>
    <t>Объем образовательной программы (академических часов)</t>
  </si>
  <si>
    <t>ВСЕГО</t>
  </si>
  <si>
    <t>Самостоятельная  работы</t>
  </si>
  <si>
    <t>Нагрузка во взаимодействии с преподавателем</t>
  </si>
  <si>
    <t xml:space="preserve">всего во взаимодействии с преподавателем </t>
  </si>
  <si>
    <t>По учебным дисциплинам и МДК</t>
  </si>
  <si>
    <t>Теоретическое обучение</t>
  </si>
  <si>
    <t>лаб. и практ. Занятия</t>
  </si>
  <si>
    <t>Практики</t>
  </si>
  <si>
    <t>Консультации</t>
  </si>
  <si>
    <t>Промежуточная аттестация</t>
  </si>
  <si>
    <t xml:space="preserve">Распределение  нагрузки </t>
  </si>
  <si>
    <t>по курсам и семестрам (час.в семестр)</t>
  </si>
  <si>
    <t>Государственная (итоговая) аттестация (в виде демонстрационного экзамена)</t>
  </si>
  <si>
    <t>Математика: алгебра и начала математического анализа; геометрия</t>
  </si>
  <si>
    <t>Самостоятельная работа</t>
  </si>
  <si>
    <t xml:space="preserve">экзаменов </t>
  </si>
  <si>
    <t xml:space="preserve">Основы предпринимательской деятельности </t>
  </si>
  <si>
    <t xml:space="preserve"> -,Э,-,-,-,-</t>
  </si>
  <si>
    <t xml:space="preserve"> -,ДЗ,-,-,-,-</t>
  </si>
  <si>
    <t xml:space="preserve">6сем. 3нед.+17нед+2нед   </t>
  </si>
  <si>
    <t xml:space="preserve"> -,-,-,ДЗ,-,-</t>
  </si>
  <si>
    <t xml:space="preserve"> -,-,ДЗ,-,-,-</t>
  </si>
  <si>
    <t xml:space="preserve"> -,-,-,-,ДЗ,-</t>
  </si>
  <si>
    <t>Индивидуальный проект*</t>
  </si>
  <si>
    <t xml:space="preserve"> -,-,Э,-,-,-</t>
  </si>
  <si>
    <t xml:space="preserve"> -,-,-,Э,-,-</t>
  </si>
  <si>
    <t>Эм</t>
  </si>
  <si>
    <t>3Э/3Эм</t>
  </si>
  <si>
    <t>6З</t>
  </si>
  <si>
    <t>1З/4ДЗ</t>
  </si>
  <si>
    <t>3З/18ДЗ</t>
  </si>
  <si>
    <t>10Э/3Эм</t>
  </si>
  <si>
    <t>14дз</t>
  </si>
  <si>
    <t>3э</t>
  </si>
  <si>
    <t>Базовые учебные дисциплины</t>
  </si>
  <si>
    <t>ОДБ.01</t>
  </si>
  <si>
    <t>ОДБ.02</t>
  </si>
  <si>
    <t>ОДБ.03</t>
  </si>
  <si>
    <t>ОДБ.04</t>
  </si>
  <si>
    <t>ОДБ.05</t>
  </si>
  <si>
    <t xml:space="preserve"> З,З,З,ДЗ,-,-</t>
  </si>
  <si>
    <t>ОДБ.06</t>
  </si>
  <si>
    <t>ОДБ.07</t>
  </si>
  <si>
    <t>ОДБ.08</t>
  </si>
  <si>
    <t>ОДБ.09</t>
  </si>
  <si>
    <t>ОДБ.10</t>
  </si>
  <si>
    <t>ОДБ.11</t>
  </si>
  <si>
    <t>ОДБ.12</t>
  </si>
  <si>
    <t>Основы финансовой грамотности</t>
  </si>
  <si>
    <t>ОДБ.13</t>
  </si>
  <si>
    <t xml:space="preserve"> -,-,-,-,-,ДЗ</t>
  </si>
  <si>
    <t>ОДП.15</t>
  </si>
  <si>
    <t>ОДП.16</t>
  </si>
  <si>
    <t>2сем. 23нед.</t>
  </si>
  <si>
    <t>Итого</t>
  </si>
  <si>
    <t xml:space="preserve">3. План учебного процесса по профессии 08.01.18 Электромонтажник электрических сетей и электрооборудования                    на 2019 - 2022 учебный год </t>
  </si>
  <si>
    <t>Электротехника</t>
  </si>
  <si>
    <t>Общая технология электромонтажных работ</t>
  </si>
  <si>
    <t>Монтаж осветительных электропроводок и оборудования</t>
  </si>
  <si>
    <t>Технология монтажа осветительных электропроводок и оборудования</t>
  </si>
  <si>
    <t>Монтаж распределительных устройств и вторичных цепей</t>
  </si>
  <si>
    <t>Технология монтажа распределительных устройств и вторичных цепей</t>
  </si>
  <si>
    <t>Техническое черчение</t>
  </si>
  <si>
    <t>Электроматериаловедение</t>
  </si>
  <si>
    <t>ОП.06</t>
  </si>
  <si>
    <t>ОП.07</t>
  </si>
  <si>
    <t>Автоматизация производства</t>
  </si>
  <si>
    <t>ОП.08</t>
  </si>
  <si>
    <t>3сем.     14нед.</t>
  </si>
  <si>
    <t>4сем. 13нед.+6нед+4нед</t>
  </si>
  <si>
    <t>5сем.  8нед.+12нед</t>
  </si>
  <si>
    <t xml:space="preserve"> -,-,-,-,З,ДЗ</t>
  </si>
  <si>
    <t xml:space="preserve"> -,-,-,-,-,Э</t>
  </si>
  <si>
    <t>1(1)</t>
  </si>
  <si>
    <r>
      <t>Общее количество к</t>
    </r>
    <r>
      <rPr>
        <b/>
        <sz val="10"/>
        <color indexed="8"/>
        <rFont val="Times New Roman"/>
        <family val="1"/>
        <charset val="204"/>
      </rPr>
      <t xml:space="preserve">онсультаций на группу -  </t>
    </r>
    <r>
      <rPr>
        <sz val="10"/>
        <color indexed="8"/>
        <rFont val="Times New Roman"/>
        <family val="1"/>
        <charset val="204"/>
      </rPr>
      <t xml:space="preserve">  120 часа   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 xml:space="preserve">   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    Государственная итоговая аттестация      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 xml:space="preserve">Выпускная квалификационная работа 17.06.2022 г. по 30.06.2022 г. (2 недели)   в виде демонстрационного экзамена  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</t>
    </r>
  </si>
  <si>
    <t>Профильные учебные дисциплины</t>
  </si>
  <si>
    <t>Экология</t>
  </si>
  <si>
    <t>ОДБ.14</t>
  </si>
  <si>
    <t>ОДП.17</t>
  </si>
  <si>
    <t>2Э</t>
  </si>
  <si>
    <t xml:space="preserve"> -,-,-,-,Э,-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</si>
</sst>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8" fillId="0" borderId="4" xfId="0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fill" vertical="center" wrapText="1"/>
    </xf>
    <xf numFmtId="0" fontId="14" fillId="0" borderId="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right" vertical="center"/>
    </xf>
    <xf numFmtId="0" fontId="12" fillId="0" borderId="4" xfId="0" applyFont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5"/>
  <sheetViews>
    <sheetView tabSelected="1" topLeftCell="A28" workbookViewId="0">
      <selection activeCell="B42" sqref="B42"/>
    </sheetView>
  </sheetViews>
  <sheetFormatPr defaultRowHeight="15" x14ac:dyDescent="0.25"/>
  <cols>
    <col min="1" max="1" width="10.140625" customWidth="1"/>
    <col min="2" max="2" width="38.7109375" customWidth="1"/>
    <col min="3" max="3" width="11.140625" customWidth="1"/>
    <col min="4" max="4" width="8.140625" customWidth="1"/>
    <col min="5" max="5" width="6.28515625" customWidth="1"/>
    <col min="6" max="6" width="5.5703125" customWidth="1"/>
    <col min="7" max="7" width="8" customWidth="1"/>
    <col min="8" max="8" width="6.28515625" customWidth="1"/>
    <col min="9" max="9" width="6.140625" customWidth="1"/>
    <col min="10" max="10" width="7.28515625" customWidth="1"/>
    <col min="11" max="11" width="5.7109375" customWidth="1"/>
    <col min="12" max="12" width="7.140625" customWidth="1"/>
    <col min="13" max="13" width="6.5703125" customWidth="1"/>
    <col min="14" max="14" width="8.140625" customWidth="1"/>
    <col min="15" max="15" width="7.42578125" customWidth="1"/>
    <col min="16" max="16" width="6.5703125" customWidth="1"/>
    <col min="17" max="17" width="6.42578125" customWidth="1"/>
    <col min="18" max="18" width="6.85546875" customWidth="1"/>
  </cols>
  <sheetData>
    <row r="1" spans="1:18" ht="15" customHeight="1" x14ac:dyDescent="0.25">
      <c r="A1" s="104" t="s">
        <v>110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28.5" customHeight="1" x14ac:dyDescent="0.25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29.25" customHeight="1" x14ac:dyDescent="0.25">
      <c r="A3" s="88" t="s">
        <v>5</v>
      </c>
      <c r="B3" s="108" t="s">
        <v>0</v>
      </c>
      <c r="C3" s="78" t="s">
        <v>1</v>
      </c>
      <c r="D3" s="81"/>
      <c r="E3" s="76" t="s">
        <v>54</v>
      </c>
      <c r="F3" s="80"/>
      <c r="G3" s="80"/>
      <c r="H3" s="80"/>
      <c r="I3" s="80"/>
      <c r="J3" s="80"/>
      <c r="K3" s="80"/>
      <c r="L3" s="77"/>
      <c r="M3" s="111" t="s">
        <v>65</v>
      </c>
      <c r="N3" s="112"/>
      <c r="O3" s="112"/>
      <c r="P3" s="112"/>
      <c r="Q3" s="112"/>
      <c r="R3" s="113"/>
    </row>
    <row r="4" spans="1:18" ht="27.75" customHeight="1" x14ac:dyDescent="0.25">
      <c r="A4" s="89"/>
      <c r="B4" s="109"/>
      <c r="C4" s="117"/>
      <c r="D4" s="118"/>
      <c r="E4" s="121" t="s">
        <v>55</v>
      </c>
      <c r="F4" s="121" t="s">
        <v>56</v>
      </c>
      <c r="G4" s="76" t="s">
        <v>57</v>
      </c>
      <c r="H4" s="80"/>
      <c r="I4" s="80"/>
      <c r="J4" s="80"/>
      <c r="K4" s="80"/>
      <c r="L4" s="77"/>
      <c r="M4" s="76" t="s">
        <v>2</v>
      </c>
      <c r="N4" s="77"/>
      <c r="O4" s="76" t="s">
        <v>4</v>
      </c>
      <c r="P4" s="77"/>
      <c r="Q4" s="76" t="s">
        <v>3</v>
      </c>
      <c r="R4" s="77"/>
    </row>
    <row r="5" spans="1:18" ht="38.25" customHeight="1" thickBot="1" x14ac:dyDescent="0.3">
      <c r="A5" s="89"/>
      <c r="B5" s="109"/>
      <c r="C5" s="117"/>
      <c r="D5" s="118"/>
      <c r="E5" s="122"/>
      <c r="F5" s="122"/>
      <c r="G5" s="121" t="s">
        <v>58</v>
      </c>
      <c r="H5" s="119" t="s">
        <v>59</v>
      </c>
      <c r="I5" s="120"/>
      <c r="J5" s="88" t="s">
        <v>62</v>
      </c>
      <c r="K5" s="88" t="s">
        <v>63</v>
      </c>
      <c r="L5" s="88" t="s">
        <v>64</v>
      </c>
      <c r="M5" s="78" t="s">
        <v>66</v>
      </c>
      <c r="N5" s="79"/>
      <c r="O5" s="80"/>
      <c r="P5" s="80"/>
      <c r="Q5" s="79"/>
      <c r="R5" s="81"/>
    </row>
    <row r="6" spans="1:18" ht="14.25" customHeight="1" x14ac:dyDescent="0.25">
      <c r="A6" s="90"/>
      <c r="B6" s="110"/>
      <c r="C6" s="87"/>
      <c r="D6" s="86"/>
      <c r="E6" s="122"/>
      <c r="F6" s="122"/>
      <c r="G6" s="122"/>
      <c r="H6" s="121" t="s">
        <v>60</v>
      </c>
      <c r="I6" s="121" t="s">
        <v>61</v>
      </c>
      <c r="J6" s="89"/>
      <c r="K6" s="89"/>
      <c r="L6" s="91"/>
      <c r="M6" s="82" t="s">
        <v>38</v>
      </c>
      <c r="N6" s="84" t="s">
        <v>108</v>
      </c>
      <c r="O6" s="81" t="s">
        <v>123</v>
      </c>
      <c r="P6" s="78" t="s">
        <v>124</v>
      </c>
      <c r="Q6" s="82" t="s">
        <v>125</v>
      </c>
      <c r="R6" s="84" t="s">
        <v>74</v>
      </c>
    </row>
    <row r="7" spans="1:18" ht="79.5" customHeight="1" x14ac:dyDescent="0.25">
      <c r="A7" s="23"/>
      <c r="B7" s="22"/>
      <c r="C7" s="25" t="s">
        <v>52</v>
      </c>
      <c r="D7" s="23" t="s">
        <v>53</v>
      </c>
      <c r="E7" s="123"/>
      <c r="F7" s="123"/>
      <c r="G7" s="123"/>
      <c r="H7" s="123"/>
      <c r="I7" s="123"/>
      <c r="J7" s="90"/>
      <c r="K7" s="90"/>
      <c r="L7" s="92"/>
      <c r="M7" s="83"/>
      <c r="N7" s="85"/>
      <c r="O7" s="86"/>
      <c r="P7" s="87"/>
      <c r="Q7" s="83"/>
      <c r="R7" s="85"/>
    </row>
    <row r="8" spans="1:18" ht="16.5" customHeight="1" x14ac:dyDescent="0.25">
      <c r="A8" s="15">
        <v>1</v>
      </c>
      <c r="B8" s="15">
        <v>2</v>
      </c>
      <c r="C8" s="15">
        <v>3</v>
      </c>
      <c r="D8" s="15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4">
        <v>11</v>
      </c>
      <c r="L8" s="31">
        <v>12</v>
      </c>
      <c r="M8" s="57">
        <v>13</v>
      </c>
      <c r="N8" s="58">
        <v>14</v>
      </c>
      <c r="O8" s="32">
        <v>15</v>
      </c>
      <c r="P8" s="31">
        <v>16</v>
      </c>
      <c r="Q8" s="57">
        <v>17</v>
      </c>
      <c r="R8" s="58">
        <v>18</v>
      </c>
    </row>
    <row r="9" spans="1:18" ht="27" customHeight="1" x14ac:dyDescent="0.25">
      <c r="A9" s="34" t="s">
        <v>39</v>
      </c>
      <c r="B9" s="35" t="s">
        <v>43</v>
      </c>
      <c r="C9" s="35" t="s">
        <v>87</v>
      </c>
      <c r="D9" s="35" t="s">
        <v>88</v>
      </c>
      <c r="E9" s="35">
        <f>SUM(E10,E25)</f>
        <v>2052</v>
      </c>
      <c r="F9" s="35">
        <v>0</v>
      </c>
      <c r="G9" s="35">
        <f>SUM(G10,G25)</f>
        <v>2052</v>
      </c>
      <c r="H9" s="35">
        <v>1399</v>
      </c>
      <c r="I9" s="35">
        <v>653</v>
      </c>
      <c r="J9" s="35">
        <v>0</v>
      </c>
      <c r="K9" s="35">
        <v>36</v>
      </c>
      <c r="L9" s="36">
        <v>18</v>
      </c>
      <c r="M9" s="37">
        <f>SUM(M10,M25)</f>
        <v>561</v>
      </c>
      <c r="N9" s="38">
        <f>SUM(N10,N25)</f>
        <v>716</v>
      </c>
      <c r="O9" s="39">
        <f>SUM(O10,O25)</f>
        <v>347</v>
      </c>
      <c r="P9" s="36">
        <f>SUM(P10,P25)</f>
        <v>356</v>
      </c>
      <c r="Q9" s="37">
        <v>36</v>
      </c>
      <c r="R9" s="38">
        <v>36</v>
      </c>
    </row>
    <row r="10" spans="1:18" x14ac:dyDescent="0.25">
      <c r="A10" s="34"/>
      <c r="B10" s="40" t="s">
        <v>89</v>
      </c>
      <c r="C10" s="35"/>
      <c r="D10" s="35"/>
      <c r="E10" s="35">
        <f>SUM(E11:E24)</f>
        <v>1464</v>
      </c>
      <c r="F10" s="35"/>
      <c r="G10" s="35">
        <f>SUM(G11:G24)</f>
        <v>1464</v>
      </c>
      <c r="H10" s="35">
        <f>SUM(H11:H24)</f>
        <v>949</v>
      </c>
      <c r="I10" s="35">
        <f>SUM(I11:I24)</f>
        <v>515</v>
      </c>
      <c r="J10" s="35">
        <v>0</v>
      </c>
      <c r="K10" s="35">
        <v>12</v>
      </c>
      <c r="L10" s="36">
        <v>6</v>
      </c>
      <c r="M10" s="37">
        <f t="shared" ref="M10:R10" si="0">SUM(M11:M24)</f>
        <v>323</v>
      </c>
      <c r="N10" s="38">
        <f t="shared" si="0"/>
        <v>509</v>
      </c>
      <c r="O10" s="39">
        <f t="shared" si="0"/>
        <v>275</v>
      </c>
      <c r="P10" s="36">
        <f t="shared" si="0"/>
        <v>285</v>
      </c>
      <c r="Q10" s="37">
        <f t="shared" si="0"/>
        <v>36</v>
      </c>
      <c r="R10" s="38">
        <f t="shared" si="0"/>
        <v>36</v>
      </c>
    </row>
    <row r="11" spans="1:18" x14ac:dyDescent="0.25">
      <c r="A11" s="41" t="s">
        <v>90</v>
      </c>
      <c r="B11" s="42" t="s">
        <v>44</v>
      </c>
      <c r="C11" s="42"/>
      <c r="D11" s="13" t="s">
        <v>79</v>
      </c>
      <c r="E11" s="43">
        <v>150</v>
      </c>
      <c r="F11" s="13">
        <v>0</v>
      </c>
      <c r="G11" s="13">
        <f>SUM(M11:P11)</f>
        <v>150</v>
      </c>
      <c r="H11" s="13">
        <v>143</v>
      </c>
      <c r="I11" s="13">
        <v>7</v>
      </c>
      <c r="J11" s="13">
        <v>0</v>
      </c>
      <c r="K11" s="69">
        <v>12</v>
      </c>
      <c r="L11" s="36">
        <v>6</v>
      </c>
      <c r="M11" s="44">
        <v>34</v>
      </c>
      <c r="N11" s="45">
        <v>46</v>
      </c>
      <c r="O11" s="46">
        <v>70</v>
      </c>
      <c r="P11" s="47">
        <v>0</v>
      </c>
      <c r="Q11" s="48">
        <v>0</v>
      </c>
      <c r="R11" s="49">
        <v>0</v>
      </c>
    </row>
    <row r="12" spans="1:18" ht="15" customHeight="1" x14ac:dyDescent="0.25">
      <c r="A12" s="41" t="s">
        <v>91</v>
      </c>
      <c r="B12" s="42" t="s">
        <v>45</v>
      </c>
      <c r="C12" s="13" t="s">
        <v>75</v>
      </c>
      <c r="D12" s="13"/>
      <c r="E12" s="13">
        <v>171</v>
      </c>
      <c r="F12" s="13">
        <v>0</v>
      </c>
      <c r="G12" s="13">
        <f t="shared" ref="G12:G20" si="1">SUM(M12:R12)</f>
        <v>171</v>
      </c>
      <c r="H12" s="13">
        <v>171</v>
      </c>
      <c r="I12" s="13">
        <v>0</v>
      </c>
      <c r="J12" s="13">
        <v>0</v>
      </c>
      <c r="K12" s="13">
        <v>0</v>
      </c>
      <c r="L12" s="47">
        <v>0</v>
      </c>
      <c r="M12" s="44">
        <v>34</v>
      </c>
      <c r="N12" s="45">
        <v>46</v>
      </c>
      <c r="O12" s="46">
        <v>24</v>
      </c>
      <c r="P12" s="47">
        <v>67</v>
      </c>
      <c r="Q12" s="48">
        <v>0</v>
      </c>
      <c r="R12" s="49">
        <v>0</v>
      </c>
    </row>
    <row r="13" spans="1:18" ht="18" customHeight="1" x14ac:dyDescent="0.25">
      <c r="A13" s="41" t="s">
        <v>92</v>
      </c>
      <c r="B13" s="42" t="s">
        <v>32</v>
      </c>
      <c r="C13" s="13" t="s">
        <v>76</v>
      </c>
      <c r="D13" s="13"/>
      <c r="E13" s="13">
        <v>171</v>
      </c>
      <c r="F13" s="13">
        <v>0</v>
      </c>
      <c r="G13" s="13">
        <f t="shared" si="1"/>
        <v>171</v>
      </c>
      <c r="H13" s="13">
        <v>1</v>
      </c>
      <c r="I13" s="13">
        <v>170</v>
      </c>
      <c r="J13" s="13">
        <v>0</v>
      </c>
      <c r="K13" s="13">
        <v>0</v>
      </c>
      <c r="L13" s="47">
        <v>0</v>
      </c>
      <c r="M13" s="44">
        <v>34</v>
      </c>
      <c r="N13" s="45">
        <v>92</v>
      </c>
      <c r="O13" s="46">
        <v>45</v>
      </c>
      <c r="P13" s="47">
        <v>0</v>
      </c>
      <c r="Q13" s="48">
        <v>0</v>
      </c>
      <c r="R13" s="49">
        <v>0</v>
      </c>
    </row>
    <row r="14" spans="1:18" x14ac:dyDescent="0.25">
      <c r="A14" s="41" t="s">
        <v>93</v>
      </c>
      <c r="B14" s="50" t="s">
        <v>40</v>
      </c>
      <c r="C14" s="13" t="s">
        <v>75</v>
      </c>
      <c r="D14" s="13"/>
      <c r="E14" s="13">
        <v>171</v>
      </c>
      <c r="F14" s="13">
        <v>0</v>
      </c>
      <c r="G14" s="13">
        <f t="shared" si="1"/>
        <v>171</v>
      </c>
      <c r="H14" s="13">
        <v>161</v>
      </c>
      <c r="I14" s="13">
        <v>10</v>
      </c>
      <c r="J14" s="13">
        <v>0</v>
      </c>
      <c r="K14" s="13">
        <v>0</v>
      </c>
      <c r="L14" s="47">
        <v>0</v>
      </c>
      <c r="M14" s="44">
        <v>34</v>
      </c>
      <c r="N14" s="45">
        <v>46</v>
      </c>
      <c r="O14" s="46">
        <v>24</v>
      </c>
      <c r="P14" s="47">
        <v>67</v>
      </c>
      <c r="Q14" s="48">
        <v>0</v>
      </c>
      <c r="R14" s="49">
        <v>0</v>
      </c>
    </row>
    <row r="15" spans="1:18" ht="14.25" customHeight="1" x14ac:dyDescent="0.25">
      <c r="A15" s="41" t="s">
        <v>94</v>
      </c>
      <c r="B15" s="42" t="s">
        <v>6</v>
      </c>
      <c r="C15" s="51" t="s">
        <v>95</v>
      </c>
      <c r="D15" s="13"/>
      <c r="E15" s="13">
        <v>171</v>
      </c>
      <c r="F15" s="13">
        <v>0</v>
      </c>
      <c r="G15" s="13">
        <f t="shared" si="1"/>
        <v>171</v>
      </c>
      <c r="H15" s="13">
        <v>4</v>
      </c>
      <c r="I15" s="13">
        <v>167</v>
      </c>
      <c r="J15" s="13">
        <v>0</v>
      </c>
      <c r="K15" s="13">
        <v>0</v>
      </c>
      <c r="L15" s="47">
        <v>0</v>
      </c>
      <c r="M15" s="48">
        <v>34</v>
      </c>
      <c r="N15" s="49">
        <v>69</v>
      </c>
      <c r="O15" s="46">
        <v>32</v>
      </c>
      <c r="P15" s="47">
        <v>36</v>
      </c>
      <c r="Q15" s="48">
        <v>0</v>
      </c>
      <c r="R15" s="49">
        <v>0</v>
      </c>
    </row>
    <row r="16" spans="1:18" ht="18" customHeight="1" x14ac:dyDescent="0.25">
      <c r="A16" s="41" t="s">
        <v>96</v>
      </c>
      <c r="B16" s="52" t="s">
        <v>37</v>
      </c>
      <c r="C16" s="13" t="s">
        <v>76</v>
      </c>
      <c r="D16" s="13"/>
      <c r="E16" s="13">
        <v>72</v>
      </c>
      <c r="F16" s="13">
        <v>0</v>
      </c>
      <c r="G16" s="13">
        <f t="shared" si="1"/>
        <v>72</v>
      </c>
      <c r="H16" s="13">
        <v>27</v>
      </c>
      <c r="I16" s="13">
        <v>45</v>
      </c>
      <c r="J16" s="13">
        <v>0</v>
      </c>
      <c r="K16" s="13">
        <v>0</v>
      </c>
      <c r="L16" s="47">
        <v>0</v>
      </c>
      <c r="M16" s="48">
        <v>17</v>
      </c>
      <c r="N16" s="49">
        <v>23</v>
      </c>
      <c r="O16" s="46">
        <v>32</v>
      </c>
      <c r="P16" s="47">
        <v>0</v>
      </c>
      <c r="Q16" s="48">
        <v>0</v>
      </c>
      <c r="R16" s="49">
        <v>0</v>
      </c>
    </row>
    <row r="17" spans="1:18" x14ac:dyDescent="0.25">
      <c r="A17" s="41" t="s">
        <v>97</v>
      </c>
      <c r="B17" s="42" t="s">
        <v>34</v>
      </c>
      <c r="C17" s="13" t="s">
        <v>73</v>
      </c>
      <c r="D17" s="13"/>
      <c r="E17" s="13">
        <v>114</v>
      </c>
      <c r="F17" s="13">
        <v>0</v>
      </c>
      <c r="G17" s="13">
        <f t="shared" si="1"/>
        <v>114</v>
      </c>
      <c r="H17" s="13">
        <v>88</v>
      </c>
      <c r="I17" s="13">
        <v>26</v>
      </c>
      <c r="J17" s="13">
        <v>0</v>
      </c>
      <c r="K17" s="13">
        <v>0</v>
      </c>
      <c r="L17" s="47">
        <v>0</v>
      </c>
      <c r="M17" s="53">
        <v>68</v>
      </c>
      <c r="N17" s="54">
        <v>46</v>
      </c>
      <c r="O17" s="46">
        <v>0</v>
      </c>
      <c r="P17" s="47">
        <v>0</v>
      </c>
      <c r="Q17" s="48">
        <v>0</v>
      </c>
      <c r="R17" s="49">
        <v>0</v>
      </c>
    </row>
    <row r="18" spans="1:18" ht="18" customHeight="1" x14ac:dyDescent="0.25">
      <c r="A18" s="41" t="s">
        <v>98</v>
      </c>
      <c r="B18" s="42" t="s">
        <v>33</v>
      </c>
      <c r="C18" s="13" t="s">
        <v>75</v>
      </c>
      <c r="D18" s="13"/>
      <c r="E18" s="13">
        <v>171</v>
      </c>
      <c r="F18" s="13">
        <v>0</v>
      </c>
      <c r="G18" s="13">
        <f t="shared" si="1"/>
        <v>171</v>
      </c>
      <c r="H18" s="13">
        <v>153</v>
      </c>
      <c r="I18" s="13">
        <v>18</v>
      </c>
      <c r="J18" s="13">
        <v>0</v>
      </c>
      <c r="K18" s="13">
        <v>0</v>
      </c>
      <c r="L18" s="47">
        <v>0</v>
      </c>
      <c r="M18" s="48">
        <v>34</v>
      </c>
      <c r="N18" s="49">
        <v>46</v>
      </c>
      <c r="O18" s="46">
        <v>48</v>
      </c>
      <c r="P18" s="47">
        <v>43</v>
      </c>
      <c r="Q18" s="48">
        <v>0</v>
      </c>
      <c r="R18" s="49">
        <v>0</v>
      </c>
    </row>
    <row r="19" spans="1:18" x14ac:dyDescent="0.25">
      <c r="A19" s="41" t="s">
        <v>99</v>
      </c>
      <c r="B19" s="50" t="s">
        <v>42</v>
      </c>
      <c r="C19" s="13" t="s">
        <v>75</v>
      </c>
      <c r="D19" s="13"/>
      <c r="E19" s="13">
        <v>72</v>
      </c>
      <c r="F19" s="13">
        <v>0</v>
      </c>
      <c r="G19" s="13">
        <f t="shared" si="1"/>
        <v>72</v>
      </c>
      <c r="H19" s="13">
        <v>64</v>
      </c>
      <c r="I19" s="13">
        <v>8</v>
      </c>
      <c r="J19" s="13">
        <v>0</v>
      </c>
      <c r="K19" s="13">
        <v>0</v>
      </c>
      <c r="L19" s="47">
        <v>0</v>
      </c>
      <c r="M19" s="48">
        <v>0</v>
      </c>
      <c r="N19" s="49">
        <v>0</v>
      </c>
      <c r="O19" s="46">
        <v>0</v>
      </c>
      <c r="P19" s="47">
        <v>72</v>
      </c>
      <c r="Q19" s="48">
        <v>0</v>
      </c>
      <c r="R19" s="49">
        <v>0</v>
      </c>
    </row>
    <row r="20" spans="1:18" x14ac:dyDescent="0.25">
      <c r="A20" s="41" t="s">
        <v>100</v>
      </c>
      <c r="B20" s="42" t="s">
        <v>46</v>
      </c>
      <c r="C20" s="13" t="s">
        <v>73</v>
      </c>
      <c r="D20" s="13"/>
      <c r="E20" s="13">
        <v>36</v>
      </c>
      <c r="F20" s="13">
        <v>0</v>
      </c>
      <c r="G20" s="13">
        <f t="shared" si="1"/>
        <v>36</v>
      </c>
      <c r="H20" s="13">
        <v>24</v>
      </c>
      <c r="I20" s="13">
        <v>12</v>
      </c>
      <c r="J20" s="13">
        <v>0</v>
      </c>
      <c r="K20" s="13">
        <v>0</v>
      </c>
      <c r="L20" s="47">
        <v>0</v>
      </c>
      <c r="M20" s="48">
        <v>0</v>
      </c>
      <c r="N20" s="49">
        <v>36</v>
      </c>
      <c r="O20" s="46">
        <v>0</v>
      </c>
      <c r="P20" s="47">
        <v>0</v>
      </c>
      <c r="Q20" s="48">
        <v>0</v>
      </c>
      <c r="R20" s="49">
        <v>0</v>
      </c>
    </row>
    <row r="21" spans="1:18" x14ac:dyDescent="0.25">
      <c r="A21" s="41" t="s">
        <v>101</v>
      </c>
      <c r="B21" s="42" t="s">
        <v>131</v>
      </c>
      <c r="C21" s="13" t="s">
        <v>73</v>
      </c>
      <c r="D21" s="13"/>
      <c r="E21" s="13">
        <v>36</v>
      </c>
      <c r="F21" s="13">
        <v>0</v>
      </c>
      <c r="G21" s="13">
        <v>36</v>
      </c>
      <c r="H21" s="13">
        <v>30</v>
      </c>
      <c r="I21" s="13">
        <v>6</v>
      </c>
      <c r="J21" s="13">
        <v>0</v>
      </c>
      <c r="K21" s="13">
        <v>0</v>
      </c>
      <c r="L21" s="47">
        <v>0</v>
      </c>
      <c r="M21" s="48">
        <v>0</v>
      </c>
      <c r="N21" s="49">
        <v>36</v>
      </c>
      <c r="O21" s="46">
        <v>0</v>
      </c>
      <c r="P21" s="47">
        <v>0</v>
      </c>
      <c r="Q21" s="48">
        <v>0</v>
      </c>
      <c r="R21" s="49">
        <v>0</v>
      </c>
    </row>
    <row r="22" spans="1:18" ht="18.75" customHeight="1" x14ac:dyDescent="0.25">
      <c r="A22" s="41" t="s">
        <v>102</v>
      </c>
      <c r="B22" s="42" t="s">
        <v>35</v>
      </c>
      <c r="C22" s="13" t="s">
        <v>73</v>
      </c>
      <c r="D22" s="13"/>
      <c r="E22" s="13">
        <v>57</v>
      </c>
      <c r="F22" s="13">
        <v>0</v>
      </c>
      <c r="G22" s="13">
        <f t="shared" ref="G22:G24" si="2">SUM(M22:R22)</f>
        <v>57</v>
      </c>
      <c r="H22" s="13">
        <v>29</v>
      </c>
      <c r="I22" s="13">
        <v>28</v>
      </c>
      <c r="J22" s="13">
        <v>0</v>
      </c>
      <c r="K22" s="13">
        <v>0</v>
      </c>
      <c r="L22" s="47">
        <v>0</v>
      </c>
      <c r="M22" s="48">
        <v>34</v>
      </c>
      <c r="N22" s="49">
        <v>23</v>
      </c>
      <c r="O22" s="46">
        <v>0</v>
      </c>
      <c r="P22" s="47">
        <v>0</v>
      </c>
      <c r="Q22" s="48">
        <v>0</v>
      </c>
      <c r="R22" s="49">
        <v>0</v>
      </c>
    </row>
    <row r="23" spans="1:18" x14ac:dyDescent="0.25">
      <c r="A23" s="41" t="s">
        <v>104</v>
      </c>
      <c r="B23" s="42" t="s">
        <v>103</v>
      </c>
      <c r="C23" s="13" t="s">
        <v>77</v>
      </c>
      <c r="D23" s="13"/>
      <c r="E23" s="13">
        <v>36</v>
      </c>
      <c r="F23" s="13">
        <v>0</v>
      </c>
      <c r="G23" s="13">
        <f t="shared" si="2"/>
        <v>36</v>
      </c>
      <c r="H23" s="13">
        <v>28</v>
      </c>
      <c r="I23" s="13">
        <v>8</v>
      </c>
      <c r="J23" s="13">
        <v>0</v>
      </c>
      <c r="K23" s="13">
        <v>0</v>
      </c>
      <c r="L23" s="47">
        <v>0</v>
      </c>
      <c r="M23" s="48">
        <v>0</v>
      </c>
      <c r="N23" s="49">
        <v>0</v>
      </c>
      <c r="O23" s="46">
        <v>0</v>
      </c>
      <c r="P23" s="47">
        <v>0</v>
      </c>
      <c r="Q23" s="48">
        <v>36</v>
      </c>
      <c r="R23" s="49">
        <v>0</v>
      </c>
    </row>
    <row r="24" spans="1:18" ht="30" x14ac:dyDescent="0.25">
      <c r="A24" s="41" t="s">
        <v>132</v>
      </c>
      <c r="B24" s="42" t="s">
        <v>71</v>
      </c>
      <c r="C24" s="13" t="s">
        <v>105</v>
      </c>
      <c r="D24" s="13"/>
      <c r="E24" s="13">
        <v>36</v>
      </c>
      <c r="F24" s="13">
        <v>0</v>
      </c>
      <c r="G24" s="13">
        <f t="shared" si="2"/>
        <v>36</v>
      </c>
      <c r="H24" s="13">
        <v>26</v>
      </c>
      <c r="I24" s="13">
        <v>10</v>
      </c>
      <c r="J24" s="13">
        <v>0</v>
      </c>
      <c r="K24" s="13">
        <v>0</v>
      </c>
      <c r="L24" s="47">
        <v>0</v>
      </c>
      <c r="M24" s="48">
        <v>0</v>
      </c>
      <c r="N24" s="49">
        <v>0</v>
      </c>
      <c r="O24" s="46">
        <v>0</v>
      </c>
      <c r="P24" s="47">
        <v>0</v>
      </c>
      <c r="Q24" s="48">
        <v>0</v>
      </c>
      <c r="R24" s="49">
        <v>36</v>
      </c>
    </row>
    <row r="25" spans="1:18" x14ac:dyDescent="0.25">
      <c r="A25" s="41"/>
      <c r="B25" s="40" t="s">
        <v>130</v>
      </c>
      <c r="C25" s="35"/>
      <c r="D25" s="35"/>
      <c r="E25" s="35">
        <f>SUM(E26:E28)</f>
        <v>588</v>
      </c>
      <c r="F25" s="35">
        <v>0</v>
      </c>
      <c r="G25" s="35">
        <f>SUM(G26:G28)</f>
        <v>588</v>
      </c>
      <c r="H25" s="35">
        <f>SUM(H26:H28)</f>
        <v>450</v>
      </c>
      <c r="I25" s="35">
        <f>SUM(I26:I28)</f>
        <v>138</v>
      </c>
      <c r="J25" s="35">
        <v>0</v>
      </c>
      <c r="K25" s="35">
        <v>24</v>
      </c>
      <c r="L25" s="36">
        <v>12</v>
      </c>
      <c r="M25" s="37">
        <f>SUM(M26:M28)</f>
        <v>238</v>
      </c>
      <c r="N25" s="38">
        <f>SUM(N26:N28)</f>
        <v>207</v>
      </c>
      <c r="O25" s="39">
        <v>72</v>
      </c>
      <c r="P25" s="36">
        <v>71</v>
      </c>
      <c r="Q25" s="37">
        <v>0</v>
      </c>
      <c r="R25" s="38">
        <v>0</v>
      </c>
    </row>
    <row r="26" spans="1:18" ht="30" x14ac:dyDescent="0.25">
      <c r="A26" s="41" t="s">
        <v>106</v>
      </c>
      <c r="B26" s="42" t="s">
        <v>68</v>
      </c>
      <c r="C26" s="42"/>
      <c r="D26" s="13" t="s">
        <v>80</v>
      </c>
      <c r="E26" s="13">
        <v>267</v>
      </c>
      <c r="F26" s="13">
        <v>0</v>
      </c>
      <c r="G26" s="13">
        <f>SUM(M26:P26)</f>
        <v>267</v>
      </c>
      <c r="H26" s="13">
        <v>237</v>
      </c>
      <c r="I26" s="13">
        <v>30</v>
      </c>
      <c r="J26" s="13">
        <v>0</v>
      </c>
      <c r="K26" s="69">
        <v>12</v>
      </c>
      <c r="L26" s="36">
        <v>6</v>
      </c>
      <c r="M26" s="48">
        <v>68</v>
      </c>
      <c r="N26" s="49">
        <v>56</v>
      </c>
      <c r="O26" s="46">
        <v>72</v>
      </c>
      <c r="P26" s="47">
        <v>71</v>
      </c>
      <c r="Q26" s="48">
        <v>0</v>
      </c>
      <c r="R26" s="49">
        <v>0</v>
      </c>
    </row>
    <row r="27" spans="1:18" ht="16.5" customHeight="1" x14ac:dyDescent="0.25">
      <c r="A27" s="41" t="s">
        <v>107</v>
      </c>
      <c r="B27" s="42" t="s">
        <v>41</v>
      </c>
      <c r="C27" s="13" t="s">
        <v>73</v>
      </c>
      <c r="D27" s="13"/>
      <c r="E27" s="13">
        <v>126</v>
      </c>
      <c r="F27" s="13">
        <v>0</v>
      </c>
      <c r="G27" s="13">
        <f>SUM(M27:P27)</f>
        <v>126</v>
      </c>
      <c r="H27" s="13">
        <v>46</v>
      </c>
      <c r="I27" s="13">
        <v>80</v>
      </c>
      <c r="J27" s="13">
        <v>0</v>
      </c>
      <c r="K27" s="13">
        <v>0</v>
      </c>
      <c r="L27" s="47">
        <v>0</v>
      </c>
      <c r="M27" s="48">
        <v>68</v>
      </c>
      <c r="N27" s="49">
        <v>58</v>
      </c>
      <c r="O27" s="46">
        <v>0</v>
      </c>
      <c r="P27" s="47">
        <v>0</v>
      </c>
      <c r="Q27" s="48">
        <v>0</v>
      </c>
      <c r="R27" s="49">
        <v>0</v>
      </c>
    </row>
    <row r="28" spans="1:18" x14ac:dyDescent="0.25">
      <c r="A28" s="41" t="s">
        <v>133</v>
      </c>
      <c r="B28" s="42" t="s">
        <v>36</v>
      </c>
      <c r="C28" s="42"/>
      <c r="D28" s="13" t="s">
        <v>72</v>
      </c>
      <c r="E28" s="13">
        <v>195</v>
      </c>
      <c r="F28" s="13">
        <v>0</v>
      </c>
      <c r="G28" s="13">
        <f t="shared" ref="G28" si="3">SUM(M28:R28)</f>
        <v>195</v>
      </c>
      <c r="H28" s="13">
        <v>167</v>
      </c>
      <c r="I28" s="13">
        <v>28</v>
      </c>
      <c r="J28" s="13">
        <v>0</v>
      </c>
      <c r="K28" s="69">
        <v>12</v>
      </c>
      <c r="L28" s="36">
        <v>6</v>
      </c>
      <c r="M28" s="48">
        <v>102</v>
      </c>
      <c r="N28" s="49">
        <v>93</v>
      </c>
      <c r="O28" s="46">
        <v>0</v>
      </c>
      <c r="P28" s="47">
        <v>0</v>
      </c>
      <c r="Q28" s="48">
        <v>0</v>
      </c>
      <c r="R28" s="49">
        <v>0</v>
      </c>
    </row>
    <row r="29" spans="1:18" ht="12.75" customHeight="1" x14ac:dyDescent="0.25">
      <c r="A29" s="10"/>
      <c r="B29" s="12" t="s">
        <v>78</v>
      </c>
      <c r="C29" s="6"/>
      <c r="D29" s="11"/>
      <c r="E29" s="29"/>
      <c r="F29" s="11"/>
      <c r="G29" s="11"/>
      <c r="H29" s="11"/>
      <c r="I29" s="11"/>
      <c r="J29" s="11"/>
      <c r="K29" s="29"/>
      <c r="L29" s="55"/>
      <c r="M29" s="59">
        <v>0</v>
      </c>
      <c r="N29" s="60">
        <v>0</v>
      </c>
      <c r="O29" s="56">
        <v>0</v>
      </c>
      <c r="P29" s="55">
        <v>0</v>
      </c>
      <c r="Q29" s="59">
        <v>0</v>
      </c>
      <c r="R29" s="60">
        <v>0</v>
      </c>
    </row>
    <row r="30" spans="1:18" ht="20.25" customHeight="1" x14ac:dyDescent="0.25">
      <c r="A30" s="7" t="s">
        <v>9</v>
      </c>
      <c r="B30" s="12" t="s">
        <v>20</v>
      </c>
      <c r="C30" s="4" t="s">
        <v>84</v>
      </c>
      <c r="D30" s="4" t="s">
        <v>134</v>
      </c>
      <c r="E30" s="4">
        <f>SUM(E31:E38)</f>
        <v>386</v>
      </c>
      <c r="F30" s="4">
        <f>SUM(F31:F35)</f>
        <v>4</v>
      </c>
      <c r="G30" s="4">
        <f>SUM(G31:G38)</f>
        <v>382</v>
      </c>
      <c r="H30" s="4">
        <f>SUM(H31:H38)</f>
        <v>192</v>
      </c>
      <c r="I30" s="4">
        <f>SUM(I31:I38)</f>
        <v>190</v>
      </c>
      <c r="J30" s="4">
        <v>0</v>
      </c>
      <c r="K30" s="30">
        <v>36</v>
      </c>
      <c r="L30" s="31">
        <v>18</v>
      </c>
      <c r="M30" s="57">
        <f>SUM(M31:M38)</f>
        <v>51</v>
      </c>
      <c r="N30" s="58">
        <f>SUM(N31:N38)</f>
        <v>75</v>
      </c>
      <c r="O30" s="32">
        <f>SUM(O31:O38)</f>
        <v>88</v>
      </c>
      <c r="P30" s="31">
        <f t="shared" ref="P30:R30" si="4">SUM(P31:P35)</f>
        <v>84</v>
      </c>
      <c r="Q30" s="57">
        <f>SUM(Q31:Q38)</f>
        <v>64</v>
      </c>
      <c r="R30" s="58">
        <f t="shared" si="4"/>
        <v>24</v>
      </c>
    </row>
    <row r="31" spans="1:18" ht="15" customHeight="1" x14ac:dyDescent="0.25">
      <c r="A31" s="19" t="s">
        <v>15</v>
      </c>
      <c r="B31" s="20" t="s">
        <v>111</v>
      </c>
      <c r="C31" s="11"/>
      <c r="D31" s="11" t="s">
        <v>79</v>
      </c>
      <c r="E31" s="11">
        <v>48</v>
      </c>
      <c r="F31" s="11">
        <v>2</v>
      </c>
      <c r="G31" s="11">
        <v>46</v>
      </c>
      <c r="H31" s="11">
        <v>36</v>
      </c>
      <c r="I31" s="11">
        <v>10</v>
      </c>
      <c r="J31" s="11">
        <v>0</v>
      </c>
      <c r="K31" s="11">
        <v>12</v>
      </c>
      <c r="L31" s="55">
        <v>6</v>
      </c>
      <c r="M31" s="59">
        <v>0</v>
      </c>
      <c r="N31" s="60">
        <v>0</v>
      </c>
      <c r="O31" s="56">
        <v>48</v>
      </c>
      <c r="P31" s="55">
        <v>0</v>
      </c>
      <c r="Q31" s="59">
        <v>0</v>
      </c>
      <c r="R31" s="60">
        <v>0</v>
      </c>
    </row>
    <row r="32" spans="1:18" x14ac:dyDescent="0.25">
      <c r="A32" s="19" t="s">
        <v>16</v>
      </c>
      <c r="B32" s="20" t="s">
        <v>112</v>
      </c>
      <c r="C32" s="6"/>
      <c r="D32" s="13" t="s">
        <v>72</v>
      </c>
      <c r="E32" s="11">
        <v>86</v>
      </c>
      <c r="F32" s="11">
        <v>2</v>
      </c>
      <c r="G32" s="11">
        <v>84</v>
      </c>
      <c r="H32" s="11">
        <v>64</v>
      </c>
      <c r="I32" s="11">
        <v>20</v>
      </c>
      <c r="J32" s="11">
        <v>0</v>
      </c>
      <c r="K32" s="11">
        <v>12</v>
      </c>
      <c r="L32" s="55">
        <v>6</v>
      </c>
      <c r="M32" s="59">
        <v>51</v>
      </c>
      <c r="N32" s="60">
        <v>35</v>
      </c>
      <c r="O32" s="56">
        <v>0</v>
      </c>
      <c r="P32" s="55">
        <v>0</v>
      </c>
      <c r="Q32" s="59">
        <v>0</v>
      </c>
      <c r="R32" s="60">
        <v>0</v>
      </c>
    </row>
    <row r="33" spans="1:21" ht="25.5" x14ac:dyDescent="0.25">
      <c r="A33" s="19" t="s">
        <v>17</v>
      </c>
      <c r="B33" s="6" t="s">
        <v>47</v>
      </c>
      <c r="C33" s="11" t="s">
        <v>75</v>
      </c>
      <c r="D33" s="11"/>
      <c r="E33" s="11">
        <v>48</v>
      </c>
      <c r="F33" s="11">
        <v>0</v>
      </c>
      <c r="G33" s="11">
        <v>48</v>
      </c>
      <c r="H33" s="11">
        <v>2</v>
      </c>
      <c r="I33" s="11">
        <v>46</v>
      </c>
      <c r="J33" s="11">
        <v>0</v>
      </c>
      <c r="K33" s="11">
        <v>0</v>
      </c>
      <c r="L33" s="55">
        <v>0</v>
      </c>
      <c r="M33" s="59">
        <v>0</v>
      </c>
      <c r="N33" s="60">
        <v>0</v>
      </c>
      <c r="O33" s="56">
        <v>0</v>
      </c>
      <c r="P33" s="55">
        <v>48</v>
      </c>
      <c r="Q33" s="59">
        <v>0</v>
      </c>
      <c r="R33" s="60">
        <v>0</v>
      </c>
    </row>
    <row r="34" spans="1:21" x14ac:dyDescent="0.25">
      <c r="A34" s="19" t="s">
        <v>18</v>
      </c>
      <c r="B34" s="6" t="s">
        <v>6</v>
      </c>
      <c r="C34" s="13" t="s">
        <v>126</v>
      </c>
      <c r="D34" s="11"/>
      <c r="E34" s="11">
        <v>48</v>
      </c>
      <c r="F34" s="11">
        <v>0</v>
      </c>
      <c r="G34" s="11">
        <v>48</v>
      </c>
      <c r="H34" s="11">
        <v>2</v>
      </c>
      <c r="I34" s="11">
        <v>46</v>
      </c>
      <c r="J34" s="11">
        <v>0</v>
      </c>
      <c r="K34" s="11">
        <v>0</v>
      </c>
      <c r="L34" s="55">
        <v>0</v>
      </c>
      <c r="M34" s="59">
        <v>0</v>
      </c>
      <c r="N34" s="60">
        <v>0</v>
      </c>
      <c r="O34" s="56">
        <v>0</v>
      </c>
      <c r="P34" s="55">
        <v>0</v>
      </c>
      <c r="Q34" s="59">
        <v>24</v>
      </c>
      <c r="R34" s="60">
        <v>24</v>
      </c>
    </row>
    <row r="35" spans="1:21" x14ac:dyDescent="0.25">
      <c r="A35" s="19" t="s">
        <v>19</v>
      </c>
      <c r="B35" s="6" t="s">
        <v>10</v>
      </c>
      <c r="C35" s="11" t="s">
        <v>75</v>
      </c>
      <c r="D35" s="11"/>
      <c r="E35" s="11">
        <v>36</v>
      </c>
      <c r="F35" s="11">
        <v>0</v>
      </c>
      <c r="G35" s="11">
        <v>36</v>
      </c>
      <c r="H35" s="11">
        <v>20</v>
      </c>
      <c r="I35" s="11">
        <v>16</v>
      </c>
      <c r="J35" s="11">
        <v>0</v>
      </c>
      <c r="K35" s="11">
        <v>0</v>
      </c>
      <c r="L35" s="55">
        <v>0</v>
      </c>
      <c r="M35" s="59">
        <v>0</v>
      </c>
      <c r="N35" s="60">
        <v>0</v>
      </c>
      <c r="O35" s="56">
        <v>0</v>
      </c>
      <c r="P35" s="55">
        <v>36</v>
      </c>
      <c r="Q35" s="59">
        <v>0</v>
      </c>
      <c r="R35" s="60">
        <v>0</v>
      </c>
    </row>
    <row r="36" spans="1:21" x14ac:dyDescent="0.25">
      <c r="A36" s="19" t="s">
        <v>119</v>
      </c>
      <c r="B36" s="67" t="s">
        <v>121</v>
      </c>
      <c r="C36" s="13"/>
      <c r="D36" s="11" t="s">
        <v>135</v>
      </c>
      <c r="E36" s="68">
        <v>40</v>
      </c>
      <c r="F36" s="68">
        <v>0</v>
      </c>
      <c r="G36" s="68">
        <v>40</v>
      </c>
      <c r="H36" s="68">
        <v>28</v>
      </c>
      <c r="I36" s="68">
        <v>12</v>
      </c>
      <c r="J36" s="68">
        <v>0</v>
      </c>
      <c r="K36" s="68">
        <v>12</v>
      </c>
      <c r="L36" s="68">
        <v>6</v>
      </c>
      <c r="M36" s="68">
        <v>0</v>
      </c>
      <c r="N36" s="68">
        <v>0</v>
      </c>
      <c r="O36" s="68">
        <v>0</v>
      </c>
      <c r="P36" s="68">
        <v>0</v>
      </c>
      <c r="Q36" s="68">
        <v>40</v>
      </c>
      <c r="R36" s="68">
        <v>0</v>
      </c>
    </row>
    <row r="37" spans="1:21" x14ac:dyDescent="0.25">
      <c r="A37" s="19" t="s">
        <v>120</v>
      </c>
      <c r="B37" s="67" t="s">
        <v>117</v>
      </c>
      <c r="C37" s="13" t="s">
        <v>76</v>
      </c>
      <c r="D37" s="68"/>
      <c r="E37" s="68">
        <v>40</v>
      </c>
      <c r="F37" s="68">
        <v>0</v>
      </c>
      <c r="G37" s="68">
        <v>40</v>
      </c>
      <c r="H37" s="68">
        <v>10</v>
      </c>
      <c r="I37" s="68">
        <v>30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40</v>
      </c>
      <c r="P37" s="68">
        <v>0</v>
      </c>
      <c r="Q37" s="68">
        <v>0</v>
      </c>
      <c r="R37" s="68">
        <v>0</v>
      </c>
    </row>
    <row r="38" spans="1:21" x14ac:dyDescent="0.25">
      <c r="A38" s="19" t="s">
        <v>122</v>
      </c>
      <c r="B38" s="67" t="s">
        <v>118</v>
      </c>
      <c r="C38" s="13" t="s">
        <v>73</v>
      </c>
      <c r="D38" s="68"/>
      <c r="E38" s="68">
        <v>40</v>
      </c>
      <c r="F38" s="68">
        <v>0</v>
      </c>
      <c r="G38" s="68">
        <v>40</v>
      </c>
      <c r="H38" s="68">
        <v>30</v>
      </c>
      <c r="I38" s="68">
        <v>10</v>
      </c>
      <c r="J38" s="68">
        <v>0</v>
      </c>
      <c r="K38" s="68">
        <v>0</v>
      </c>
      <c r="L38" s="68">
        <v>0</v>
      </c>
      <c r="M38" s="68">
        <v>0</v>
      </c>
      <c r="N38" s="68">
        <v>40</v>
      </c>
      <c r="O38" s="68">
        <v>0</v>
      </c>
      <c r="P38" s="68">
        <v>0</v>
      </c>
      <c r="Q38" s="68">
        <v>0</v>
      </c>
      <c r="R38" s="68">
        <v>0</v>
      </c>
    </row>
    <row r="39" spans="1:21" ht="17.25" customHeight="1" x14ac:dyDescent="0.25">
      <c r="A39" s="7" t="s">
        <v>7</v>
      </c>
      <c r="B39" s="12" t="s">
        <v>8</v>
      </c>
      <c r="C39" s="4" t="s">
        <v>83</v>
      </c>
      <c r="D39" s="4" t="s">
        <v>82</v>
      </c>
      <c r="E39" s="4">
        <v>1738</v>
      </c>
      <c r="F39" s="4">
        <v>20</v>
      </c>
      <c r="G39" s="4">
        <v>260</v>
      </c>
      <c r="H39" s="4">
        <v>130</v>
      </c>
      <c r="I39" s="4">
        <v>130</v>
      </c>
      <c r="J39" s="4">
        <v>1368</v>
      </c>
      <c r="K39" s="30">
        <v>48</v>
      </c>
      <c r="L39" s="31">
        <v>24</v>
      </c>
      <c r="M39" s="59">
        <v>0</v>
      </c>
      <c r="N39" s="58">
        <v>37</v>
      </c>
      <c r="O39" s="32">
        <v>141</v>
      </c>
      <c r="P39" s="31">
        <v>388</v>
      </c>
      <c r="Q39" s="57">
        <v>476</v>
      </c>
      <c r="R39" s="58">
        <v>696</v>
      </c>
      <c r="U39" s="21"/>
    </row>
    <row r="40" spans="1:21" ht="27.75" customHeight="1" x14ac:dyDescent="0.25">
      <c r="A40" s="7" t="s">
        <v>21</v>
      </c>
      <c r="B40" s="12" t="s">
        <v>11</v>
      </c>
      <c r="C40" s="4" t="s">
        <v>83</v>
      </c>
      <c r="D40" s="4" t="s">
        <v>82</v>
      </c>
      <c r="E40" s="4">
        <f>SUM(E41,E45)</f>
        <v>1738</v>
      </c>
      <c r="F40" s="4">
        <v>20</v>
      </c>
      <c r="G40" s="4">
        <f>SUM(G45,G41)</f>
        <v>260</v>
      </c>
      <c r="H40" s="4">
        <v>130</v>
      </c>
      <c r="I40" s="4">
        <v>130</v>
      </c>
      <c r="J40" s="4">
        <v>1368</v>
      </c>
      <c r="K40" s="30">
        <v>48</v>
      </c>
      <c r="L40" s="31">
        <v>24</v>
      </c>
      <c r="M40" s="59">
        <v>0</v>
      </c>
      <c r="N40" s="58">
        <v>37</v>
      </c>
      <c r="O40" s="32">
        <v>141</v>
      </c>
      <c r="P40" s="31">
        <v>388</v>
      </c>
      <c r="Q40" s="57">
        <v>476</v>
      </c>
      <c r="R40" s="58">
        <v>696</v>
      </c>
    </row>
    <row r="41" spans="1:21" ht="27.75" customHeight="1" x14ac:dyDescent="0.25">
      <c r="A41" s="64" t="s">
        <v>22</v>
      </c>
      <c r="B41" s="12" t="s">
        <v>113</v>
      </c>
      <c r="C41" s="12"/>
      <c r="D41" s="4" t="s">
        <v>81</v>
      </c>
      <c r="E41" s="4">
        <f>SUM(E42:E44)</f>
        <v>782</v>
      </c>
      <c r="F41" s="4">
        <v>10</v>
      </c>
      <c r="G41" s="4">
        <v>124</v>
      </c>
      <c r="H41" s="4">
        <v>62</v>
      </c>
      <c r="I41" s="4">
        <v>62</v>
      </c>
      <c r="J41" s="4">
        <f>SUM(J42:J44)</f>
        <v>648</v>
      </c>
      <c r="K41" s="30">
        <v>12</v>
      </c>
      <c r="L41" s="31">
        <v>6</v>
      </c>
      <c r="M41" s="57">
        <v>0</v>
      </c>
      <c r="N41" s="58">
        <v>37</v>
      </c>
      <c r="O41" s="32">
        <v>141</v>
      </c>
      <c r="P41" s="31">
        <v>388</v>
      </c>
      <c r="Q41" s="57">
        <v>216</v>
      </c>
      <c r="R41" s="58">
        <v>0</v>
      </c>
    </row>
    <row r="42" spans="1:21" ht="27" customHeight="1" x14ac:dyDescent="0.25">
      <c r="A42" s="65" t="s">
        <v>12</v>
      </c>
      <c r="B42" s="6" t="s">
        <v>114</v>
      </c>
      <c r="C42" s="6"/>
      <c r="D42" s="11" t="s">
        <v>80</v>
      </c>
      <c r="E42" s="11">
        <v>134</v>
      </c>
      <c r="F42" s="11">
        <v>10</v>
      </c>
      <c r="G42" s="66">
        <v>124</v>
      </c>
      <c r="H42" s="11">
        <v>62</v>
      </c>
      <c r="I42" s="11">
        <v>62</v>
      </c>
      <c r="J42" s="11">
        <v>0</v>
      </c>
      <c r="K42" s="29">
        <v>12</v>
      </c>
      <c r="L42" s="55">
        <v>6</v>
      </c>
      <c r="M42" s="59">
        <v>0</v>
      </c>
      <c r="N42" s="60">
        <v>37</v>
      </c>
      <c r="O42" s="56">
        <v>69</v>
      </c>
      <c r="P42" s="55">
        <v>28</v>
      </c>
      <c r="Q42" s="59">
        <v>0</v>
      </c>
      <c r="R42" s="60">
        <v>0</v>
      </c>
    </row>
    <row r="43" spans="1:21" ht="17.25" customHeight="1" x14ac:dyDescent="0.25">
      <c r="A43" s="10" t="s">
        <v>25</v>
      </c>
      <c r="B43" s="6" t="s">
        <v>30</v>
      </c>
      <c r="C43" s="11" t="s">
        <v>75</v>
      </c>
      <c r="D43" s="11"/>
      <c r="E43" s="11">
        <v>144</v>
      </c>
      <c r="F43" s="11">
        <v>0</v>
      </c>
      <c r="G43" s="66">
        <v>0</v>
      </c>
      <c r="H43" s="11">
        <v>0</v>
      </c>
      <c r="I43" s="11">
        <v>0</v>
      </c>
      <c r="J43" s="11">
        <v>144</v>
      </c>
      <c r="K43" s="29">
        <v>0</v>
      </c>
      <c r="L43" s="55">
        <v>0</v>
      </c>
      <c r="M43" s="59">
        <v>0</v>
      </c>
      <c r="N43" s="60">
        <v>0</v>
      </c>
      <c r="O43" s="56">
        <v>72</v>
      </c>
      <c r="P43" s="55">
        <v>72</v>
      </c>
      <c r="Q43" s="59">
        <v>0</v>
      </c>
      <c r="R43" s="60">
        <v>0</v>
      </c>
      <c r="T43" s="14"/>
    </row>
    <row r="44" spans="1:21" ht="16.5" customHeight="1" x14ac:dyDescent="0.25">
      <c r="A44" s="10" t="s">
        <v>26</v>
      </c>
      <c r="B44" s="6" t="s">
        <v>31</v>
      </c>
      <c r="C44" s="13" t="s">
        <v>77</v>
      </c>
      <c r="D44" s="11"/>
      <c r="E44" s="11">
        <v>504</v>
      </c>
      <c r="F44" s="11">
        <v>0</v>
      </c>
      <c r="G44" s="66">
        <v>0</v>
      </c>
      <c r="H44" s="11">
        <v>0</v>
      </c>
      <c r="I44" s="11">
        <v>0</v>
      </c>
      <c r="J44" s="11">
        <v>504</v>
      </c>
      <c r="K44" s="29">
        <v>0</v>
      </c>
      <c r="L44" s="55">
        <v>0</v>
      </c>
      <c r="M44" s="59">
        <v>0</v>
      </c>
      <c r="N44" s="60">
        <v>0</v>
      </c>
      <c r="O44" s="56">
        <v>0</v>
      </c>
      <c r="P44" s="55">
        <v>288</v>
      </c>
      <c r="Q44" s="59">
        <v>216</v>
      </c>
      <c r="R44" s="60">
        <v>0</v>
      </c>
    </row>
    <row r="45" spans="1:21" ht="27" customHeight="1" x14ac:dyDescent="0.25">
      <c r="A45" s="7" t="s">
        <v>48</v>
      </c>
      <c r="B45" s="12" t="s">
        <v>115</v>
      </c>
      <c r="C45" s="12"/>
      <c r="D45" s="4" t="s">
        <v>81</v>
      </c>
      <c r="E45" s="4">
        <f>SUM(E46:E48)</f>
        <v>956</v>
      </c>
      <c r="F45" s="4">
        <v>10</v>
      </c>
      <c r="G45" s="4">
        <v>136</v>
      </c>
      <c r="H45" s="4">
        <v>68</v>
      </c>
      <c r="I45" s="4">
        <v>68</v>
      </c>
      <c r="J45" s="4">
        <f>SUM(J47:J48)</f>
        <v>720</v>
      </c>
      <c r="K45" s="30">
        <v>12</v>
      </c>
      <c r="L45" s="31">
        <v>6</v>
      </c>
      <c r="M45" s="57">
        <v>0</v>
      </c>
      <c r="N45" s="58">
        <v>0</v>
      </c>
      <c r="O45" s="32">
        <v>0</v>
      </c>
      <c r="P45" s="31">
        <v>0</v>
      </c>
      <c r="Q45" s="57">
        <v>260</v>
      </c>
      <c r="R45" s="58">
        <v>696</v>
      </c>
    </row>
    <row r="46" spans="1:21" ht="25.5" x14ac:dyDescent="0.25">
      <c r="A46" s="10" t="s">
        <v>49</v>
      </c>
      <c r="B46" s="6" t="s">
        <v>116</v>
      </c>
      <c r="C46" s="6"/>
      <c r="D46" s="11" t="s">
        <v>127</v>
      </c>
      <c r="E46" s="11">
        <v>236</v>
      </c>
      <c r="F46" s="11">
        <v>10</v>
      </c>
      <c r="G46" s="66">
        <v>136</v>
      </c>
      <c r="H46" s="11">
        <v>68</v>
      </c>
      <c r="I46" s="11">
        <v>68</v>
      </c>
      <c r="J46" s="11">
        <v>0</v>
      </c>
      <c r="K46" s="29">
        <v>12</v>
      </c>
      <c r="L46" s="55">
        <v>6</v>
      </c>
      <c r="M46" s="59">
        <v>0</v>
      </c>
      <c r="N46" s="60">
        <v>0</v>
      </c>
      <c r="O46" s="56">
        <v>0</v>
      </c>
      <c r="P46" s="55">
        <v>0</v>
      </c>
      <c r="Q46" s="59">
        <v>188</v>
      </c>
      <c r="R46" s="60">
        <v>48</v>
      </c>
    </row>
    <row r="47" spans="1:21" x14ac:dyDescent="0.25">
      <c r="A47" s="10" t="s">
        <v>50</v>
      </c>
      <c r="B47" s="6" t="s">
        <v>30</v>
      </c>
      <c r="C47" s="13" t="s">
        <v>105</v>
      </c>
      <c r="D47" s="11"/>
      <c r="E47" s="11">
        <v>144</v>
      </c>
      <c r="F47" s="11">
        <v>0</v>
      </c>
      <c r="G47" s="66">
        <v>0</v>
      </c>
      <c r="H47" s="11">
        <v>0</v>
      </c>
      <c r="I47" s="11">
        <v>0</v>
      </c>
      <c r="J47" s="11">
        <v>144</v>
      </c>
      <c r="K47" s="29">
        <v>0</v>
      </c>
      <c r="L47" s="55">
        <v>0</v>
      </c>
      <c r="M47" s="59">
        <v>0</v>
      </c>
      <c r="N47" s="60">
        <v>0</v>
      </c>
      <c r="O47" s="56">
        <v>0</v>
      </c>
      <c r="P47" s="55">
        <v>0</v>
      </c>
      <c r="Q47" s="59">
        <v>72</v>
      </c>
      <c r="R47" s="60">
        <v>72</v>
      </c>
    </row>
    <row r="48" spans="1:21" ht="17.25" customHeight="1" x14ac:dyDescent="0.25">
      <c r="A48" s="10" t="s">
        <v>51</v>
      </c>
      <c r="B48" s="6" t="s">
        <v>31</v>
      </c>
      <c r="C48" s="13" t="s">
        <v>105</v>
      </c>
      <c r="D48" s="11"/>
      <c r="E48" s="11">
        <v>576</v>
      </c>
      <c r="F48" s="11">
        <v>0</v>
      </c>
      <c r="G48" s="66">
        <v>0</v>
      </c>
      <c r="H48" s="11">
        <v>0</v>
      </c>
      <c r="I48" s="11">
        <v>0</v>
      </c>
      <c r="J48" s="11">
        <v>576</v>
      </c>
      <c r="K48" s="29">
        <v>0</v>
      </c>
      <c r="L48" s="55">
        <v>0</v>
      </c>
      <c r="M48" s="59">
        <v>0</v>
      </c>
      <c r="N48" s="60">
        <v>0</v>
      </c>
      <c r="O48" s="56">
        <v>0</v>
      </c>
      <c r="P48" s="55">
        <v>0</v>
      </c>
      <c r="Q48" s="59">
        <v>0</v>
      </c>
      <c r="R48" s="60">
        <v>576</v>
      </c>
    </row>
    <row r="49" spans="1:20" ht="17.25" customHeight="1" x14ac:dyDescent="0.25">
      <c r="A49" s="93" t="s">
        <v>109</v>
      </c>
      <c r="B49" s="94"/>
      <c r="C49" s="56"/>
      <c r="D49" s="11"/>
      <c r="E49" s="4">
        <f>SUM(E40,E30,E9)</f>
        <v>4176</v>
      </c>
      <c r="F49" s="11"/>
      <c r="G49" s="4">
        <v>2694</v>
      </c>
      <c r="H49" s="4">
        <v>1721</v>
      </c>
      <c r="I49" s="4">
        <v>973</v>
      </c>
      <c r="J49" s="4">
        <f>SUM(J41,J45)</f>
        <v>1368</v>
      </c>
      <c r="K49" s="30"/>
      <c r="L49" s="31"/>
      <c r="M49" s="59"/>
      <c r="N49" s="60"/>
      <c r="O49" s="56"/>
      <c r="P49" s="55"/>
      <c r="Q49" s="59"/>
      <c r="R49" s="60"/>
    </row>
    <row r="50" spans="1:20" ht="17.25" customHeight="1" x14ac:dyDescent="0.25">
      <c r="A50" s="17"/>
      <c r="B50" s="33" t="s">
        <v>64</v>
      </c>
      <c r="C50" s="18"/>
      <c r="D50" s="9"/>
      <c r="E50" s="4">
        <v>180</v>
      </c>
      <c r="F50" s="4"/>
      <c r="G50" s="4"/>
      <c r="H50" s="4"/>
      <c r="I50" s="4"/>
      <c r="J50" s="4"/>
      <c r="K50" s="30">
        <v>120</v>
      </c>
      <c r="L50" s="31">
        <v>60</v>
      </c>
      <c r="M50" s="57">
        <v>0</v>
      </c>
      <c r="N50" s="58">
        <v>36</v>
      </c>
      <c r="O50" s="32">
        <v>36</v>
      </c>
      <c r="P50" s="31">
        <v>36</v>
      </c>
      <c r="Q50" s="57">
        <v>36</v>
      </c>
      <c r="R50" s="58">
        <v>36</v>
      </c>
    </row>
    <row r="51" spans="1:20" ht="26.25" customHeight="1" x14ac:dyDescent="0.25">
      <c r="A51" s="4" t="s">
        <v>14</v>
      </c>
      <c r="B51" s="4" t="s">
        <v>67</v>
      </c>
      <c r="C51" s="4"/>
      <c r="D51" s="8"/>
      <c r="E51" s="4">
        <v>72</v>
      </c>
      <c r="F51" s="11"/>
      <c r="G51" s="11"/>
      <c r="H51" s="11"/>
      <c r="I51" s="11"/>
      <c r="J51" s="11"/>
      <c r="K51" s="11"/>
      <c r="L51" s="55"/>
      <c r="M51" s="59"/>
      <c r="N51" s="60"/>
      <c r="O51" s="56"/>
      <c r="P51" s="55"/>
      <c r="Q51" s="59"/>
      <c r="R51" s="58">
        <v>72</v>
      </c>
    </row>
    <row r="52" spans="1:20" ht="22.5" customHeight="1" x14ac:dyDescent="0.25">
      <c r="A52" s="4"/>
      <c r="B52" s="4" t="s">
        <v>69</v>
      </c>
      <c r="C52" s="4"/>
      <c r="D52" s="8"/>
      <c r="E52" s="11"/>
      <c r="F52" s="4">
        <v>24</v>
      </c>
      <c r="G52" s="27"/>
      <c r="H52" s="27"/>
      <c r="I52" s="27"/>
      <c r="J52" s="27"/>
      <c r="K52" s="28"/>
      <c r="L52" s="55"/>
      <c r="M52" s="59"/>
      <c r="N52" s="60"/>
      <c r="O52" s="56"/>
      <c r="P52" s="55"/>
      <c r="Q52" s="59"/>
      <c r="R52" s="60"/>
    </row>
    <row r="53" spans="1:20" ht="22.5" customHeight="1" x14ac:dyDescent="0.25">
      <c r="A53" s="4"/>
      <c r="B53" s="4" t="s">
        <v>13</v>
      </c>
      <c r="C53" s="4" t="s">
        <v>85</v>
      </c>
      <c r="D53" s="4" t="s">
        <v>86</v>
      </c>
      <c r="E53" s="4">
        <f>SUM(E49:E51)</f>
        <v>4428</v>
      </c>
      <c r="F53" s="4">
        <v>24</v>
      </c>
      <c r="G53" s="24">
        <v>2694</v>
      </c>
      <c r="H53" s="24">
        <v>1721</v>
      </c>
      <c r="I53" s="24">
        <v>973</v>
      </c>
      <c r="J53" s="24">
        <v>1368</v>
      </c>
      <c r="K53" s="26">
        <v>120</v>
      </c>
      <c r="L53" s="31">
        <v>60</v>
      </c>
      <c r="M53" s="57">
        <v>612</v>
      </c>
      <c r="N53" s="58">
        <v>864</v>
      </c>
      <c r="O53" s="32">
        <v>612</v>
      </c>
      <c r="P53" s="31">
        <v>864</v>
      </c>
      <c r="Q53" s="57">
        <v>612</v>
      </c>
      <c r="R53" s="58">
        <v>864</v>
      </c>
    </row>
    <row r="54" spans="1:20" ht="26.25" customHeight="1" x14ac:dyDescent="0.25">
      <c r="A54" s="95" t="s">
        <v>129</v>
      </c>
      <c r="B54" s="96"/>
      <c r="C54" s="96"/>
      <c r="D54" s="96"/>
      <c r="E54" s="96"/>
      <c r="F54" s="97"/>
      <c r="G54" s="114" t="s">
        <v>13</v>
      </c>
      <c r="H54" s="72" t="s">
        <v>23</v>
      </c>
      <c r="I54" s="73"/>
      <c r="J54" s="73"/>
      <c r="K54" s="73"/>
      <c r="L54" s="73"/>
      <c r="M54" s="59">
        <v>612</v>
      </c>
      <c r="N54" s="60">
        <v>828</v>
      </c>
      <c r="O54" s="56">
        <v>504</v>
      </c>
      <c r="P54" s="55">
        <v>468</v>
      </c>
      <c r="Q54" s="59">
        <v>288</v>
      </c>
      <c r="R54" s="60">
        <v>108</v>
      </c>
    </row>
    <row r="55" spans="1:20" ht="24" customHeight="1" x14ac:dyDescent="0.25">
      <c r="A55" s="98"/>
      <c r="B55" s="99"/>
      <c r="C55" s="99"/>
      <c r="D55" s="99"/>
      <c r="E55" s="99"/>
      <c r="F55" s="100"/>
      <c r="G55" s="115"/>
      <c r="H55" s="72" t="s">
        <v>24</v>
      </c>
      <c r="I55" s="73"/>
      <c r="J55" s="73"/>
      <c r="K55" s="73"/>
      <c r="L55" s="73"/>
      <c r="M55" s="59">
        <v>0</v>
      </c>
      <c r="N55" s="60">
        <v>0</v>
      </c>
      <c r="O55" s="56">
        <v>72</v>
      </c>
      <c r="P55" s="55">
        <v>72</v>
      </c>
      <c r="Q55" s="59">
        <v>72</v>
      </c>
      <c r="R55" s="60">
        <v>72</v>
      </c>
    </row>
    <row r="56" spans="1:20" ht="24.75" customHeight="1" x14ac:dyDescent="0.25">
      <c r="A56" s="98"/>
      <c r="B56" s="99"/>
      <c r="C56" s="99"/>
      <c r="D56" s="99"/>
      <c r="E56" s="99"/>
      <c r="F56" s="100"/>
      <c r="G56" s="115"/>
      <c r="H56" s="74" t="s">
        <v>29</v>
      </c>
      <c r="I56" s="75"/>
      <c r="J56" s="75"/>
      <c r="K56" s="75"/>
      <c r="L56" s="75"/>
      <c r="M56" s="59">
        <v>0</v>
      </c>
      <c r="N56" s="60">
        <v>0</v>
      </c>
      <c r="O56" s="56">
        <v>0</v>
      </c>
      <c r="P56" s="55">
        <v>288</v>
      </c>
      <c r="Q56" s="59">
        <v>216</v>
      </c>
      <c r="R56" s="60">
        <v>576</v>
      </c>
      <c r="T56" s="5"/>
    </row>
    <row r="57" spans="1:20" ht="19.5" customHeight="1" x14ac:dyDescent="0.25">
      <c r="A57" s="98"/>
      <c r="B57" s="99"/>
      <c r="C57" s="99"/>
      <c r="D57" s="99"/>
      <c r="E57" s="99"/>
      <c r="F57" s="100"/>
      <c r="G57" s="115"/>
      <c r="H57" s="74" t="s">
        <v>70</v>
      </c>
      <c r="I57" s="75"/>
      <c r="J57" s="75"/>
      <c r="K57" s="75"/>
      <c r="L57" s="75"/>
      <c r="M57" s="59">
        <v>0</v>
      </c>
      <c r="N57" s="60">
        <v>2</v>
      </c>
      <c r="O57" s="56">
        <v>2</v>
      </c>
      <c r="P57" s="55">
        <v>2</v>
      </c>
      <c r="Q57" s="59" t="s">
        <v>128</v>
      </c>
      <c r="R57" s="63" t="s">
        <v>128</v>
      </c>
    </row>
    <row r="58" spans="1:20" ht="21.75" customHeight="1" x14ac:dyDescent="0.25">
      <c r="A58" s="98"/>
      <c r="B58" s="99"/>
      <c r="C58" s="99"/>
      <c r="D58" s="99"/>
      <c r="E58" s="99"/>
      <c r="F58" s="100"/>
      <c r="G58" s="115"/>
      <c r="H58" s="70" t="s">
        <v>27</v>
      </c>
      <c r="I58" s="71"/>
      <c r="J58" s="71"/>
      <c r="K58" s="71"/>
      <c r="L58" s="71"/>
      <c r="M58" s="59">
        <v>0</v>
      </c>
      <c r="N58" s="60">
        <v>6</v>
      </c>
      <c r="O58" s="56">
        <v>3</v>
      </c>
      <c r="P58" s="55">
        <v>7</v>
      </c>
      <c r="Q58" s="59">
        <v>3</v>
      </c>
      <c r="R58" s="60">
        <v>3</v>
      </c>
    </row>
    <row r="59" spans="1:20" ht="18" customHeight="1" thickBot="1" x14ac:dyDescent="0.3">
      <c r="A59" s="101"/>
      <c r="B59" s="102"/>
      <c r="C59" s="102"/>
      <c r="D59" s="102"/>
      <c r="E59" s="102"/>
      <c r="F59" s="103"/>
      <c r="G59" s="116"/>
      <c r="H59" s="70" t="s">
        <v>28</v>
      </c>
      <c r="I59" s="71"/>
      <c r="J59" s="71"/>
      <c r="K59" s="71"/>
      <c r="L59" s="71"/>
      <c r="M59" s="61">
        <v>0</v>
      </c>
      <c r="N59" s="62">
        <v>0</v>
      </c>
      <c r="O59" s="56">
        <v>0</v>
      </c>
      <c r="P59" s="55">
        <v>2</v>
      </c>
      <c r="Q59" s="61">
        <v>1</v>
      </c>
      <c r="R59" s="62">
        <v>3</v>
      </c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2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2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</sheetData>
  <mergeCells count="35">
    <mergeCell ref="A49:B49"/>
    <mergeCell ref="A54:F59"/>
    <mergeCell ref="A1:R2"/>
    <mergeCell ref="B3:B6"/>
    <mergeCell ref="A3:A6"/>
    <mergeCell ref="M3:R3"/>
    <mergeCell ref="E3:L3"/>
    <mergeCell ref="G54:G59"/>
    <mergeCell ref="C3:D6"/>
    <mergeCell ref="G4:L4"/>
    <mergeCell ref="H5:I5"/>
    <mergeCell ref="E4:E7"/>
    <mergeCell ref="F4:F7"/>
    <mergeCell ref="G5:G7"/>
    <mergeCell ref="H6:H7"/>
    <mergeCell ref="I6:I7"/>
    <mergeCell ref="J5:J7"/>
    <mergeCell ref="K5:K7"/>
    <mergeCell ref="L5:L7"/>
    <mergeCell ref="M4:N4"/>
    <mergeCell ref="O4:P4"/>
    <mergeCell ref="Q4:R4"/>
    <mergeCell ref="M5:R5"/>
    <mergeCell ref="M6:M7"/>
    <mergeCell ref="N6:N7"/>
    <mergeCell ref="O6:O7"/>
    <mergeCell ref="P6:P7"/>
    <mergeCell ref="Q6:Q7"/>
    <mergeCell ref="R6:R7"/>
    <mergeCell ref="H59:L59"/>
    <mergeCell ref="H54:L54"/>
    <mergeCell ref="H55:L55"/>
    <mergeCell ref="H56:L56"/>
    <mergeCell ref="H57:L57"/>
    <mergeCell ref="H58:L58"/>
  </mergeCells>
  <pageMargins left="0.31496062992125984" right="0.11811023622047245" top="0.35433070866141736" bottom="0.35433070866141736" header="0.31496062992125984" footer="0.31496062992125984"/>
  <pageSetup paperSize="9" scale="7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Чирва</cp:lastModifiedBy>
  <cp:lastPrinted>2019-08-20T13:14:58Z</cp:lastPrinted>
  <dcterms:created xsi:type="dcterms:W3CDTF">2011-02-24T17:32:23Z</dcterms:created>
  <dcterms:modified xsi:type="dcterms:W3CDTF">2019-08-20T13:15:10Z</dcterms:modified>
</cp:coreProperties>
</file>